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88-93\"/>
    </mc:Choice>
  </mc:AlternateContent>
  <bookViews>
    <workbookView xWindow="0" yWindow="0" windowWidth="21600" windowHeight="9600" tabRatio="934" activeTab="2"/>
  </bookViews>
  <sheets>
    <sheet name="عملکرد کل نواحی" sheetId="30" r:id="rId1"/>
    <sheet name="سازمان پسماند" sheetId="24" r:id="rId2"/>
    <sheet name="گزارش عملکرد" sheetId="31" r:id="rId3"/>
  </sheets>
  <calcPr calcId="162913"/>
</workbook>
</file>

<file path=xl/calcChain.xml><?xml version="1.0" encoding="utf-8"?>
<calcChain xmlns="http://schemas.openxmlformats.org/spreadsheetml/2006/main">
  <c r="C18" i="31" l="1"/>
  <c r="C16" i="31"/>
  <c r="A14" i="31"/>
  <c r="B14" i="31"/>
  <c r="C14" i="31"/>
  <c r="A10" i="31"/>
  <c r="B10" i="31"/>
  <c r="C10" i="31"/>
  <c r="D18" i="31"/>
  <c r="E18" i="31"/>
  <c r="F18" i="31"/>
  <c r="G18" i="31"/>
  <c r="H18" i="31"/>
  <c r="I18" i="31"/>
  <c r="L18" i="31"/>
  <c r="M18" i="31"/>
  <c r="P18" i="31"/>
  <c r="Q18" i="31"/>
  <c r="R18" i="31"/>
  <c r="S18" i="31"/>
  <c r="T18" i="31"/>
  <c r="D16" i="31"/>
  <c r="E16" i="31"/>
  <c r="F16" i="31"/>
  <c r="G16" i="31"/>
  <c r="H16" i="31"/>
  <c r="I16" i="31"/>
  <c r="L16" i="31"/>
  <c r="M16" i="31"/>
  <c r="P16" i="31"/>
  <c r="Q16" i="31"/>
  <c r="R16" i="31"/>
  <c r="S16" i="31"/>
  <c r="T16" i="31"/>
  <c r="D14" i="31"/>
  <c r="E14" i="31"/>
  <c r="F14" i="31"/>
  <c r="G14" i="31"/>
  <c r="H14" i="31"/>
  <c r="I14" i="31"/>
  <c r="L14" i="31"/>
  <c r="M14" i="31"/>
  <c r="P14" i="31"/>
  <c r="Q14" i="31"/>
  <c r="R14" i="31"/>
  <c r="S14" i="31"/>
  <c r="T14" i="31"/>
  <c r="E12" i="31"/>
  <c r="F12" i="31"/>
  <c r="G12" i="31"/>
  <c r="H12" i="31"/>
  <c r="I12" i="31"/>
  <c r="J12" i="31"/>
  <c r="L12" i="31"/>
  <c r="M12" i="31"/>
  <c r="P12" i="31"/>
  <c r="Q12" i="31"/>
  <c r="R12" i="31"/>
  <c r="S12" i="31"/>
  <c r="T12" i="31"/>
  <c r="D10" i="31"/>
  <c r="E10" i="31"/>
  <c r="F10" i="31"/>
  <c r="G10" i="31"/>
  <c r="H10" i="31"/>
  <c r="I10" i="31"/>
  <c r="J10" i="31"/>
  <c r="K10" i="31"/>
  <c r="L10" i="31"/>
  <c r="M10" i="31"/>
  <c r="P10" i="31"/>
  <c r="Q10" i="31"/>
  <c r="R10" i="31"/>
  <c r="S10" i="31"/>
  <c r="T10" i="31"/>
  <c r="A15" i="24"/>
  <c r="C15" i="24"/>
  <c r="D15" i="24"/>
  <c r="E15" i="24"/>
  <c r="F15" i="24"/>
  <c r="G15" i="24"/>
  <c r="H15" i="24"/>
  <c r="I15" i="24"/>
  <c r="J15" i="24"/>
  <c r="K15" i="24"/>
  <c r="L15" i="24"/>
  <c r="A13" i="24"/>
  <c r="C13" i="24"/>
  <c r="D13" i="24"/>
  <c r="E13" i="24"/>
  <c r="F13" i="24"/>
  <c r="G13" i="24"/>
  <c r="H13" i="24"/>
  <c r="I13" i="24"/>
  <c r="J13" i="24"/>
  <c r="K13" i="24"/>
  <c r="L13" i="24"/>
  <c r="A11" i="24"/>
  <c r="C11" i="24"/>
  <c r="D11" i="24"/>
  <c r="E11" i="24"/>
  <c r="F11" i="24"/>
  <c r="G11" i="24"/>
  <c r="H11" i="24"/>
  <c r="I11" i="24"/>
  <c r="J11" i="24"/>
  <c r="K11" i="24"/>
  <c r="L11" i="24"/>
  <c r="A9" i="24"/>
  <c r="C9" i="24"/>
  <c r="D9" i="24"/>
  <c r="E9" i="24"/>
  <c r="F9" i="24"/>
  <c r="G9" i="24"/>
  <c r="H9" i="24"/>
  <c r="I9" i="24"/>
  <c r="J9" i="24"/>
  <c r="K9" i="24"/>
  <c r="L9" i="24"/>
  <c r="A7" i="24"/>
  <c r="C7" i="24"/>
  <c r="D7" i="24"/>
  <c r="E7" i="24"/>
  <c r="F7" i="24"/>
  <c r="G7" i="24"/>
  <c r="H7" i="24"/>
  <c r="I7" i="24"/>
  <c r="J7" i="24"/>
  <c r="K7" i="24"/>
  <c r="L7" i="24"/>
  <c r="A15" i="30"/>
  <c r="B15" i="30"/>
  <c r="C15" i="30"/>
  <c r="D15" i="30"/>
  <c r="F15" i="30"/>
  <c r="G15" i="30"/>
  <c r="H15" i="30"/>
  <c r="I15" i="30"/>
  <c r="J15" i="30"/>
  <c r="K15" i="30"/>
  <c r="L15" i="30"/>
  <c r="M15" i="30"/>
  <c r="A13" i="30"/>
  <c r="B13" i="30"/>
  <c r="C13" i="30"/>
  <c r="D13" i="30"/>
  <c r="F13" i="30"/>
  <c r="G13" i="30"/>
  <c r="H13" i="30"/>
  <c r="I13" i="30"/>
  <c r="J13" i="30"/>
  <c r="K13" i="30"/>
  <c r="L13" i="30"/>
  <c r="M13" i="30"/>
  <c r="A11" i="30"/>
  <c r="B11" i="30"/>
  <c r="C11" i="30"/>
  <c r="D11" i="30"/>
  <c r="F11" i="30"/>
  <c r="G11" i="30"/>
  <c r="H11" i="30"/>
  <c r="I11" i="30"/>
  <c r="J11" i="30"/>
  <c r="K11" i="30"/>
  <c r="L11" i="30"/>
  <c r="M11" i="30"/>
  <c r="A9" i="30"/>
  <c r="B9" i="30"/>
  <c r="C9" i="30"/>
  <c r="D9" i="30"/>
  <c r="F9" i="30"/>
  <c r="G9" i="30"/>
  <c r="H9" i="30"/>
  <c r="I9" i="30"/>
  <c r="J9" i="30"/>
  <c r="K9" i="30"/>
  <c r="L9" i="30"/>
  <c r="M9" i="30"/>
  <c r="A7" i="30"/>
  <c r="C7" i="30"/>
  <c r="D7" i="30"/>
  <c r="F7" i="30"/>
  <c r="G7" i="30"/>
  <c r="H7" i="30"/>
  <c r="I7" i="30"/>
  <c r="J7" i="30"/>
  <c r="K7" i="30"/>
  <c r="L7" i="30"/>
  <c r="M7" i="30"/>
</calcChain>
</file>

<file path=xl/sharedStrings.xml><?xml version="1.0" encoding="utf-8"?>
<sst xmlns="http://schemas.openxmlformats.org/spreadsheetml/2006/main" count="98" uniqueCount="63">
  <si>
    <t>اعتبارات جذب شده</t>
  </si>
  <si>
    <t>تعداد خريدها</t>
  </si>
  <si>
    <t>تعداد كارآموز</t>
  </si>
  <si>
    <t>تعدادپرونده حقوقي</t>
  </si>
  <si>
    <t>تعداد جلسات</t>
  </si>
  <si>
    <t>ساير ادارات</t>
  </si>
  <si>
    <t>شوراي سازمان</t>
  </si>
  <si>
    <t>هيئت مديره</t>
  </si>
  <si>
    <t>صادره</t>
  </si>
  <si>
    <t>وارده</t>
  </si>
  <si>
    <t>مكاتبات</t>
  </si>
  <si>
    <t>تعداد خودروهاي وارده</t>
  </si>
  <si>
    <t>سيمي تريلر خروجي</t>
  </si>
  <si>
    <t>ساعت كاركرد</t>
  </si>
  <si>
    <t>بلدزر</t>
  </si>
  <si>
    <t>لودر</t>
  </si>
  <si>
    <t>ايستگاه مياني شماره يك</t>
  </si>
  <si>
    <t>تعداد بازرسي</t>
  </si>
  <si>
    <t>ايستگاه تخليه نخاله</t>
  </si>
  <si>
    <t>محل دفن نازلو</t>
  </si>
  <si>
    <t>كاميون</t>
  </si>
  <si>
    <t>بيل</t>
  </si>
  <si>
    <t>ايستگاه زباله سوز</t>
  </si>
  <si>
    <t>تعداد خودرو وارده</t>
  </si>
  <si>
    <t>تانكر آب (مترمكعب)</t>
  </si>
  <si>
    <t>زباله دريافتي ( تن )</t>
  </si>
  <si>
    <t>قطعه</t>
  </si>
  <si>
    <t xml:space="preserve">ساعت </t>
  </si>
  <si>
    <t>تعداد سگهای امحا شده(قلاده)</t>
  </si>
  <si>
    <t>حمل زائدات تناژ</t>
  </si>
  <si>
    <t>نخاله</t>
  </si>
  <si>
    <t>لجن</t>
  </si>
  <si>
    <t>معابر فرعی</t>
  </si>
  <si>
    <t>معابر اصلی</t>
  </si>
  <si>
    <t>در صد جمع آوری زباله</t>
  </si>
  <si>
    <t>در صد رفت وروب</t>
  </si>
  <si>
    <t>مقنی</t>
  </si>
  <si>
    <t>تعداد بازرسی</t>
  </si>
  <si>
    <t>تسطیح و برداشت نخاله زمینهای زراعی(کامیون)</t>
  </si>
  <si>
    <t>لایروبی کانال(متر)</t>
  </si>
  <si>
    <t>زباله دريافتي ( تن)</t>
  </si>
  <si>
    <t>شستشو( ساعت)</t>
  </si>
  <si>
    <t>شستشوي مخازن  (دفعه)</t>
  </si>
  <si>
    <t>لایروبی چاه (متر)</t>
  </si>
  <si>
    <t>حفر چاه (عمق-متر)</t>
  </si>
  <si>
    <t>فيلم برداري از نواحی سازمان و سطح شهر</t>
  </si>
  <si>
    <t>ميزان نخاله (تن)</t>
  </si>
  <si>
    <t>تعداد اخطارهای صادره (فقره)</t>
  </si>
  <si>
    <t>سال 1388</t>
  </si>
  <si>
    <t>سال 1389</t>
  </si>
  <si>
    <t>سال 1390</t>
  </si>
  <si>
    <t>سال 1391</t>
  </si>
  <si>
    <t>سال 1392</t>
  </si>
  <si>
    <t>سال 1393</t>
  </si>
  <si>
    <t>عملکرد کلي سازمان مدیریت پسماند در نواحی شهرداری ارومیه  در سال 1388 الی 1393</t>
  </si>
  <si>
    <t>گزارش عملكرد سازمان مدیریت پسماندهای شهرداري اروميه در سال 1388 الی 1393</t>
  </si>
  <si>
    <t>درصد افزایش سال 89 نسبت به سال 88</t>
  </si>
  <si>
    <t>درصد افزایش سال 90 نسبت به سال 89</t>
  </si>
  <si>
    <t>درصد افزایش سال 91 نسبت به سال 90</t>
  </si>
  <si>
    <t>درصد افزایش سال 92 نسبت به سال 91</t>
  </si>
  <si>
    <t>درصد افزایش سال 93 نسبت به سال 92</t>
  </si>
  <si>
    <t>زباله دريافتي  ( تن)</t>
  </si>
  <si>
    <t xml:space="preserve">سال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</si>
</sst>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b/>
      <sz val="10"/>
      <name val="Nazanin"/>
      <charset val="178"/>
    </font>
    <font>
      <b/>
      <sz val="10"/>
      <name val="2  Nazanin"/>
      <charset val="178"/>
    </font>
    <font>
      <b/>
      <sz val="8"/>
      <name val="2  Nazanin"/>
      <charset val="178"/>
    </font>
    <font>
      <b/>
      <sz val="9"/>
      <name val="2  Nazanin"/>
      <charset val="178"/>
    </font>
    <font>
      <b/>
      <sz val="16"/>
      <name val="2  Nazanin"/>
      <charset val="178"/>
    </font>
    <font>
      <b/>
      <sz val="7"/>
      <name val="2  Nazanin"/>
      <charset val="178"/>
    </font>
    <font>
      <b/>
      <sz val="8"/>
      <name val="Nazanin"/>
      <charset val="178"/>
    </font>
    <font>
      <b/>
      <sz val="10"/>
      <name val="B Nazanin"/>
      <charset val="178"/>
    </font>
    <font>
      <b/>
      <sz val="9"/>
      <name val="B Traffic"/>
      <charset val="178"/>
    </font>
    <font>
      <b/>
      <sz val="12"/>
      <name val="B Titr"/>
      <charset val="178"/>
    </font>
    <font>
      <b/>
      <sz val="9"/>
      <name val="Nazanin"/>
      <charset val="178"/>
    </font>
    <font>
      <b/>
      <sz val="8"/>
      <name val="B Nazanin"/>
      <charset val="178"/>
    </font>
    <font>
      <b/>
      <sz val="7"/>
      <name val="B Nazanin"/>
      <charset val="178"/>
    </font>
    <font>
      <b/>
      <sz val="7"/>
      <name val="B Traff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74">
    <xf numFmtId="0" fontId="0" fillId="0" borderId="0" xfId="0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>
      <alignment horizontal="center" vertical="center"/>
    </xf>
    <xf numFmtId="0" fontId="7" fillId="2" borderId="1" xfId="0" applyFont="1" applyFill="1" applyBorder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>
      <alignment horizontal="center" vertical="center"/>
    </xf>
    <xf numFmtId="2" fontId="8" fillId="0" borderId="1" xfId="0" applyNumberFormat="1" applyFont="1" applyBorder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" fontId="13" fillId="0" borderId="1" xfId="0" applyNumberFormat="1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4" xfId="0" applyFont="1" applyBorder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3" xfId="0" applyFont="1" applyBorder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عملکرد سازمان مدیریت پسماند شهرداری ارومیه در حمل زباله ونخاله سال1388 الی 1393(به تن)</a:t>
            </a:r>
          </a:p>
        </c:rich>
      </c:tx>
      <c:layout>
        <c:manualLayout>
          <c:xMode val="edge"/>
          <c:yMode val="edge"/>
          <c:x val="0.34235274237434465"/>
          <c:y val="5.44447155982067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530659908783522E-2"/>
          <c:y val="0.14962148885366541"/>
          <c:w val="0.89923525392820669"/>
          <c:h val="0.6893952144650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'عملکرد کل نواحی'!$C$4</c:f>
              <c:strCache>
                <c:ptCount val="1"/>
                <c:pt idx="0">
                  <c:v>نخاله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('عملکرد کل نواحی'!$N$5,'عملکرد کل نواحی'!$N$6,'عملکرد کل نواحی'!$N$8,'عملکرد کل نواحی'!$N$10,'عملکرد کل نواحی'!$N$12,'عملکرد کل نواحی'!$N$14)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('عملکرد کل نواحی'!$C$5,'عملکرد کل نواحی'!$C$6,'عملکرد کل نواحی'!$C$8,'عملکرد کل نواحی'!$C$10,'عملکرد کل نواحی'!$C$12,'عملکرد کل نواحی'!$C$14)</c:f>
              <c:numCache>
                <c:formatCode>General</c:formatCode>
                <c:ptCount val="6"/>
                <c:pt idx="0">
                  <c:v>46441</c:v>
                </c:pt>
                <c:pt idx="1">
                  <c:v>40115</c:v>
                </c:pt>
                <c:pt idx="2">
                  <c:v>32637</c:v>
                </c:pt>
                <c:pt idx="3">
                  <c:v>97613</c:v>
                </c:pt>
                <c:pt idx="4">
                  <c:v>31822</c:v>
                </c:pt>
                <c:pt idx="5">
                  <c:v>35096.5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4-45FE-A93C-10BAF12B687C}"/>
            </c:ext>
          </c:extLst>
        </c:ser>
        <c:ser>
          <c:idx val="1"/>
          <c:order val="1"/>
          <c:tx>
            <c:strRef>
              <c:f>'عملکرد کل نواحی'!$D$4</c:f>
              <c:strCache>
                <c:ptCount val="1"/>
                <c:pt idx="0">
                  <c:v>لجن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('عملکرد کل نواحی'!$N$5,'عملکرد کل نواحی'!$N$6,'عملکرد کل نواحی'!$N$8,'عملکرد کل نواحی'!$N$10,'عملکرد کل نواحی'!$N$12,'عملکرد کل نواحی'!$N$14)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('عملکرد کل نواحی'!$D$5,'عملکرد کل نواحی'!$D$6,'عملکرد کل نواحی'!$D$8,'عملکرد کل نواحی'!$D$10,'عملکرد کل نواحی'!$D$12,'عملکرد کل نواحی'!$D$14)</c:f>
              <c:numCache>
                <c:formatCode>General</c:formatCode>
                <c:ptCount val="6"/>
                <c:pt idx="0">
                  <c:v>50528</c:v>
                </c:pt>
                <c:pt idx="1">
                  <c:v>24995</c:v>
                </c:pt>
                <c:pt idx="2">
                  <c:v>26916</c:v>
                </c:pt>
                <c:pt idx="3">
                  <c:v>19106</c:v>
                </c:pt>
                <c:pt idx="4">
                  <c:v>27608</c:v>
                </c:pt>
                <c:pt idx="5">
                  <c:v>29420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4-45FE-A93C-10BAF12B687C}"/>
            </c:ext>
          </c:extLst>
        </c:ser>
        <c:ser>
          <c:idx val="2"/>
          <c:order val="2"/>
          <c:tx>
            <c:strRef>
              <c:f>'عملکرد کل نواحی'!$E$3:$E$4</c:f>
              <c:strCache>
                <c:ptCount val="2"/>
                <c:pt idx="0">
                  <c:v>شستشوي مخازن  (دفعه)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('عملکرد کل نواحی'!$N$5,'عملکرد کل نواحی'!$N$6,'عملکرد کل نواحی'!$N$8,'عملکرد کل نواحی'!$N$10,'عملکرد کل نواحی'!$N$12,'عملکرد کل نواحی'!$N$14)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('عملکرد کل نواحی'!$E$5,'عملکرد کل نواحی'!$E$6,'عملکرد کل نواحی'!$E$8,'عملکرد کل نواحی'!$E$10,'عملکرد کل نواحی'!$E$12,'عملکرد کل نواحی'!$E$14)</c:f>
              <c:numCache>
                <c:formatCode>General</c:formatCode>
                <c:ptCount val="6"/>
                <c:pt idx="5">
                  <c:v>92054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4-45FE-A93C-10BAF12B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28992"/>
        <c:axId val="91830528"/>
        <c:axId val="0"/>
      </c:bar3DChart>
      <c:catAx>
        <c:axId val="918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3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83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28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blipFill>
          <a:blip xmlns:r="http://schemas.openxmlformats.org/officeDocument/2006/relationships" r:embed="rId1"/>
          <a:tile tx="0" ty="0" sx="100000" sy="100000" flip="none" algn="tl"/>
        </a:blipFill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416714</xdr:colOff>
      <xdr:row>26</xdr:row>
      <xdr:rowOff>134257</xdr:rowOff>
    </xdr:from>
    <xdr:to>
      <xdr:col>13</xdr:col>
      <xdr:colOff>166475</xdr:colOff>
      <xdr:row>42</xdr:row>
      <xdr:rowOff>79474</xdr:rowOff>
    </xdr:to>
    <xdr:graphicFrame macro="">
      <xdr:nvGraphicFramePr>
        <xdr:cNvPr id="115835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56075</xdr:colOff>
      <xdr:row>0</xdr:row>
      <xdr:rowOff>170144</xdr:rowOff>
    </xdr:from>
    <xdr:to>
      <xdr:col>7</xdr:col>
      <xdr:colOff>209162</xdr:colOff>
      <xdr:row>1</xdr:row>
      <xdr:rowOff>43305</xdr:rowOff>
    </xdr:to>
    <xdr:grpSp>
      <xdr:nvGrpSpPr>
        <xdr:cNvPr id="9" name="Group 36"/>
        <xdr:cNvGrpSpPr>
          <a:grpSpLocks/>
        </xdr:cNvGrpSpPr>
      </xdr:nvGrpSpPr>
      <xdr:grpSpPr bwMode="auto">
        <a:xfrm>
          <a:off x="3534771" y="170144"/>
          <a:ext cx="1445174" cy="1032726"/>
          <a:chOff x="455" y="692"/>
          <a:chExt cx="115" cy="120"/>
        </a:xfrm>
      </xdr:grpSpPr>
      <xdr:sp macro="" textlink="">
        <xdr:nvSpPr>
          <xdr:cNvPr id="10" name="Oval 18"/>
          <xdr:cNvSpPr>
            <a:spLocks noChangeArrowheads="1"/>
          </xdr:cNvSpPr>
        </xdr:nvSpPr>
        <xdr:spPr bwMode="auto">
          <a:xfrm>
            <a:off x="455" y="692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WordArt 19"/>
          <xdr:cNvSpPr>
            <a:spLocks noChangeArrowheads="1" noChangeShapeType="1" noTextEdit="1"/>
          </xdr:cNvSpPr>
        </xdr:nvSpPr>
        <xdr:spPr bwMode="auto">
          <a:xfrm>
            <a:off x="472" y="706"/>
            <a:ext cx="84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2" name="WordArt 20"/>
          <xdr:cNvSpPr>
            <a:spLocks noChangeArrowheads="1" noChangeShapeType="1" noTextEdit="1"/>
          </xdr:cNvSpPr>
        </xdr:nvSpPr>
        <xdr:spPr bwMode="auto">
          <a:xfrm rot="233603">
            <a:off x="464" y="725"/>
            <a:ext cx="94" cy="75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3" name="Picture 21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66" y="716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" name="Oval 22"/>
          <xdr:cNvSpPr>
            <a:spLocks noChangeArrowheads="1"/>
          </xdr:cNvSpPr>
        </xdr:nvSpPr>
        <xdr:spPr bwMode="auto">
          <a:xfrm>
            <a:off x="479" y="716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10742</xdr:colOff>
      <xdr:row>22</xdr:row>
      <xdr:rowOff>124919</xdr:rowOff>
    </xdr:from>
    <xdr:to>
      <xdr:col>8</xdr:col>
      <xdr:colOff>156532</xdr:colOff>
      <xdr:row>26</xdr:row>
      <xdr:rowOff>30113</xdr:rowOff>
    </xdr:to>
    <xdr:grpSp>
      <xdr:nvGrpSpPr>
        <xdr:cNvPr id="15" name="Group 36"/>
        <xdr:cNvGrpSpPr>
          <a:grpSpLocks/>
        </xdr:cNvGrpSpPr>
      </xdr:nvGrpSpPr>
      <xdr:grpSpPr bwMode="auto">
        <a:xfrm>
          <a:off x="4135481" y="7794615"/>
          <a:ext cx="1437877" cy="1048194"/>
          <a:chOff x="455" y="692"/>
          <a:chExt cx="115" cy="120"/>
        </a:xfrm>
      </xdr:grpSpPr>
      <xdr:sp macro="" textlink="">
        <xdr:nvSpPr>
          <xdr:cNvPr id="16" name="Oval 18"/>
          <xdr:cNvSpPr>
            <a:spLocks noChangeArrowheads="1"/>
          </xdr:cNvSpPr>
        </xdr:nvSpPr>
        <xdr:spPr bwMode="auto">
          <a:xfrm>
            <a:off x="455" y="692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WordArt 19"/>
          <xdr:cNvSpPr>
            <a:spLocks noChangeArrowheads="1" noChangeShapeType="1" noTextEdit="1"/>
          </xdr:cNvSpPr>
        </xdr:nvSpPr>
        <xdr:spPr bwMode="auto">
          <a:xfrm>
            <a:off x="472" y="706"/>
            <a:ext cx="84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8" name="WordArt 20"/>
          <xdr:cNvSpPr>
            <a:spLocks noChangeArrowheads="1" noChangeShapeType="1" noTextEdit="1"/>
          </xdr:cNvSpPr>
        </xdr:nvSpPr>
        <xdr:spPr bwMode="auto">
          <a:xfrm rot="233603">
            <a:off x="464" y="725"/>
            <a:ext cx="94" cy="75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9" name="Picture 21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66" y="716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0" name="Oval 22"/>
          <xdr:cNvSpPr>
            <a:spLocks noChangeArrowheads="1"/>
          </xdr:cNvSpPr>
        </xdr:nvSpPr>
        <xdr:spPr bwMode="auto">
          <a:xfrm>
            <a:off x="479" y="716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77529</xdr:colOff>
      <xdr:row>0</xdr:row>
      <xdr:rowOff>78069</xdr:rowOff>
    </xdr:from>
    <xdr:to>
      <xdr:col>6</xdr:col>
      <xdr:colOff>450754</xdr:colOff>
      <xdr:row>0</xdr:row>
      <xdr:rowOff>868285</xdr:rowOff>
    </xdr:to>
    <xdr:grpSp>
      <xdr:nvGrpSpPr>
        <xdr:cNvPr id="59017" name="Group 2"/>
        <xdr:cNvGrpSpPr>
          <a:grpSpLocks/>
        </xdr:cNvGrpSpPr>
      </xdr:nvGrpSpPr>
      <xdr:grpSpPr bwMode="auto">
        <a:xfrm>
          <a:off x="2933024" y="78069"/>
          <a:ext cx="910635" cy="790216"/>
          <a:chOff x="2452" y="25"/>
          <a:chExt cx="115" cy="120"/>
        </a:xfrm>
      </xdr:grpSpPr>
      <xdr:sp macro="" textlink="">
        <xdr:nvSpPr>
          <xdr:cNvPr id="59036" name="Oval 3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4"/>
          <xdr:cNvSpPr>
            <a:spLocks noChangeArrowheads="1" noChangeShapeType="1" noTextEdit="1"/>
          </xdr:cNvSpPr>
        </xdr:nvSpPr>
        <xdr:spPr bwMode="auto">
          <a:xfrm>
            <a:off x="2469" y="40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5"/>
          <xdr:cNvSpPr>
            <a:spLocks noChangeArrowheads="1" noChangeShapeType="1" noTextEdit="1"/>
          </xdr:cNvSpPr>
        </xdr:nvSpPr>
        <xdr:spPr bwMode="auto">
          <a:xfrm rot="233603">
            <a:off x="2460" y="58"/>
            <a:ext cx="95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9039" name="Picture 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9040" name="Oval 7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30079</xdr:colOff>
      <xdr:row>1</xdr:row>
      <xdr:rowOff>201528</xdr:rowOff>
    </xdr:from>
    <xdr:to>
      <xdr:col>11</xdr:col>
      <xdr:colOff>290641</xdr:colOff>
      <xdr:row>1</xdr:row>
      <xdr:rowOff>1106403</xdr:rowOff>
    </xdr:to>
    <xdr:grpSp>
      <xdr:nvGrpSpPr>
        <xdr:cNvPr id="2" name="Group 8"/>
        <xdr:cNvGrpSpPr>
          <a:grpSpLocks/>
        </xdr:cNvGrpSpPr>
      </xdr:nvGrpSpPr>
      <xdr:grpSpPr bwMode="auto">
        <a:xfrm>
          <a:off x="4475079" y="532832"/>
          <a:ext cx="1144040" cy="904875"/>
          <a:chOff x="2452" y="25"/>
          <a:chExt cx="115" cy="120"/>
        </a:xfrm>
      </xdr:grpSpPr>
      <xdr:sp macro="" textlink="">
        <xdr:nvSpPr>
          <xdr:cNvPr id="3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0"/>
          <xdr:cNvSpPr>
            <a:spLocks noChangeArrowheads="1" noChangeShapeType="1" noTextEdit="1"/>
          </xdr:cNvSpPr>
        </xdr:nvSpPr>
        <xdr:spPr bwMode="auto">
          <a:xfrm>
            <a:off x="2469" y="40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46" zoomScaleNormal="46" workbookViewId="0">
      <selection activeCell="P13" sqref="P13"/>
    </sheetView>
  </sheetViews>
  <sheetFormatPr defaultColWidth="9.140625" defaultRowHeight="15.75"/>
  <cols>
    <col min="1" max="5" width="9.140625" style="7"/>
    <col min="6" max="9" width="8.42578125" style="7" customWidth="1"/>
    <col min="10" max="13" width="7.85546875" style="7" customWidth="1"/>
    <col min="14" max="14" width="8.5703125" style="7" customWidth="1"/>
    <col min="15" max="16384" width="9.140625" style="7"/>
  </cols>
  <sheetData>
    <row r="1" spans="1:14" ht="92.25" customHeight="1"/>
    <row r="2" spans="1:14" ht="36" customHeight="1">
      <c r="A2" s="41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24.75" customHeight="1">
      <c r="A3" s="44" t="s">
        <v>37</v>
      </c>
      <c r="B3" s="45" t="s">
        <v>38</v>
      </c>
      <c r="C3" s="44" t="s">
        <v>29</v>
      </c>
      <c r="D3" s="44"/>
      <c r="E3" s="44" t="s">
        <v>42</v>
      </c>
      <c r="F3" s="44" t="s">
        <v>34</v>
      </c>
      <c r="G3" s="44"/>
      <c r="H3" s="44" t="s">
        <v>35</v>
      </c>
      <c r="I3" s="44"/>
      <c r="J3" s="44" t="s">
        <v>36</v>
      </c>
      <c r="K3" s="44"/>
      <c r="L3" s="44"/>
      <c r="M3" s="44" t="s">
        <v>47</v>
      </c>
      <c r="N3" s="46" t="s">
        <v>62</v>
      </c>
    </row>
    <row r="4" spans="1:14" ht="52.5" customHeight="1">
      <c r="A4" s="44"/>
      <c r="B4" s="45"/>
      <c r="C4" s="9" t="s">
        <v>30</v>
      </c>
      <c r="D4" s="9" t="s">
        <v>31</v>
      </c>
      <c r="E4" s="44"/>
      <c r="F4" s="9" t="s">
        <v>32</v>
      </c>
      <c r="G4" s="9" t="s">
        <v>33</v>
      </c>
      <c r="H4" s="9" t="s">
        <v>32</v>
      </c>
      <c r="I4" s="9" t="s">
        <v>33</v>
      </c>
      <c r="J4" s="25" t="s">
        <v>44</v>
      </c>
      <c r="K4" s="25" t="s">
        <v>43</v>
      </c>
      <c r="L4" s="10" t="s">
        <v>39</v>
      </c>
      <c r="M4" s="44"/>
      <c r="N4" s="46"/>
    </row>
    <row r="5" spans="1:14" ht="22.5" customHeight="1">
      <c r="A5" s="26">
        <v>2293</v>
      </c>
      <c r="B5" s="26"/>
      <c r="C5" s="26">
        <v>46441</v>
      </c>
      <c r="D5" s="26">
        <v>50528</v>
      </c>
      <c r="E5" s="26"/>
      <c r="F5" s="27">
        <v>97.36</v>
      </c>
      <c r="G5" s="27">
        <v>98.39</v>
      </c>
      <c r="H5" s="27">
        <v>95.6</v>
      </c>
      <c r="I5" s="27">
        <v>97.48</v>
      </c>
      <c r="J5" s="26">
        <v>36</v>
      </c>
      <c r="K5" s="26">
        <v>2666</v>
      </c>
      <c r="L5" s="26">
        <v>33485</v>
      </c>
      <c r="M5" s="26">
        <v>1640</v>
      </c>
      <c r="N5" s="8" t="s">
        <v>48</v>
      </c>
    </row>
    <row r="6" spans="1:14" ht="22.5" customHeight="1">
      <c r="A6" s="26">
        <v>15310</v>
      </c>
      <c r="B6" s="26">
        <v>28315</v>
      </c>
      <c r="C6" s="26">
        <v>40115</v>
      </c>
      <c r="D6" s="26">
        <v>24995</v>
      </c>
      <c r="E6" s="26"/>
      <c r="F6" s="27">
        <v>96.45</v>
      </c>
      <c r="G6" s="27">
        <v>97.72</v>
      </c>
      <c r="H6" s="27">
        <v>97.75</v>
      </c>
      <c r="I6" s="27">
        <v>97.5</v>
      </c>
      <c r="J6" s="26">
        <v>88</v>
      </c>
      <c r="K6" s="26">
        <v>167</v>
      </c>
      <c r="L6" s="26">
        <v>42307</v>
      </c>
      <c r="M6" s="26">
        <v>1632</v>
      </c>
      <c r="N6" s="8" t="s">
        <v>49</v>
      </c>
    </row>
    <row r="7" spans="1:14" ht="36" customHeight="1">
      <c r="A7" s="38">
        <f t="shared" ref="A7:L7" si="0">(A6-A5)/A5*100</f>
        <v>567.68425643262105</v>
      </c>
      <c r="B7" s="39"/>
      <c r="C7" s="39">
        <f t="shared" si="0"/>
        <v>-13.621584375874765</v>
      </c>
      <c r="D7" s="39">
        <f t="shared" si="0"/>
        <v>-50.532378087397092</v>
      </c>
      <c r="E7" s="39"/>
      <c r="F7" s="39">
        <f t="shared" si="0"/>
        <v>-0.93467543138865716</v>
      </c>
      <c r="G7" s="39">
        <f t="shared" si="0"/>
        <v>-0.68096351255209031</v>
      </c>
      <c r="H7" s="39">
        <f t="shared" si="0"/>
        <v>2.2489539748954037</v>
      </c>
      <c r="I7" s="39">
        <f t="shared" si="0"/>
        <v>2.0517029134177286E-2</v>
      </c>
      <c r="J7" s="39">
        <f t="shared" si="0"/>
        <v>144.44444444444443</v>
      </c>
      <c r="K7" s="39">
        <f t="shared" si="0"/>
        <v>-93.735933983495883</v>
      </c>
      <c r="L7" s="39">
        <f t="shared" si="0"/>
        <v>26.346125130655519</v>
      </c>
      <c r="M7" s="39">
        <f t="shared" ref="M7" si="1">(M6-M5)/M5*100</f>
        <v>-0.48780487804878048</v>
      </c>
      <c r="N7" s="36" t="s">
        <v>56</v>
      </c>
    </row>
    <row r="8" spans="1:14" ht="22.5" customHeight="1">
      <c r="A8" s="26">
        <v>14790</v>
      </c>
      <c r="B8" s="26">
        <v>9355</v>
      </c>
      <c r="C8" s="26">
        <v>32637</v>
      </c>
      <c r="D8" s="26">
        <v>26916</v>
      </c>
      <c r="E8" s="26"/>
      <c r="F8" s="27">
        <v>96.17</v>
      </c>
      <c r="G8" s="27">
        <v>97.92</v>
      </c>
      <c r="H8" s="27">
        <v>96.5</v>
      </c>
      <c r="I8" s="27">
        <v>97.5</v>
      </c>
      <c r="J8" s="26">
        <v>30</v>
      </c>
      <c r="K8" s="26">
        <v>1069</v>
      </c>
      <c r="L8" s="26">
        <v>24260</v>
      </c>
      <c r="M8" s="26">
        <v>1420</v>
      </c>
      <c r="N8" s="8" t="s">
        <v>50</v>
      </c>
    </row>
    <row r="9" spans="1:14" ht="34.9" customHeight="1">
      <c r="A9" s="38">
        <f t="shared" ref="A9:L9" si="2">(A8-A6)/A6*100</f>
        <v>-3.3964728935336383</v>
      </c>
      <c r="B9" s="39">
        <f t="shared" si="2"/>
        <v>-66.960974748366581</v>
      </c>
      <c r="C9" s="39">
        <f t="shared" si="2"/>
        <v>-18.641405957871122</v>
      </c>
      <c r="D9" s="39">
        <f t="shared" si="2"/>
        <v>7.6855371074214851</v>
      </c>
      <c r="E9" s="39"/>
      <c r="F9" s="39">
        <f t="shared" si="2"/>
        <v>-0.29030585795749209</v>
      </c>
      <c r="G9" s="39">
        <f t="shared" si="2"/>
        <v>0.20466639377814455</v>
      </c>
      <c r="H9" s="39">
        <f t="shared" si="2"/>
        <v>-1.2787723785166241</v>
      </c>
      <c r="I9" s="39">
        <f t="shared" si="2"/>
        <v>0</v>
      </c>
      <c r="J9" s="39">
        <f t="shared" si="2"/>
        <v>-65.909090909090907</v>
      </c>
      <c r="K9" s="39">
        <f t="shared" si="2"/>
        <v>540.11976047904193</v>
      </c>
      <c r="L9" s="39">
        <f t="shared" si="2"/>
        <v>-42.657243482166074</v>
      </c>
      <c r="M9" s="39">
        <f>(M8-M6)/M6*100</f>
        <v>-12.990196078431374</v>
      </c>
      <c r="N9" s="36" t="s">
        <v>57</v>
      </c>
    </row>
    <row r="10" spans="1:14" ht="22.5" customHeight="1">
      <c r="A10" s="26">
        <v>17053</v>
      </c>
      <c r="B10" s="26">
        <v>810</v>
      </c>
      <c r="C10" s="26">
        <v>97613</v>
      </c>
      <c r="D10" s="26">
        <v>19106</v>
      </c>
      <c r="E10" s="26"/>
      <c r="F10" s="27">
        <v>96.58</v>
      </c>
      <c r="G10" s="27">
        <v>97.67</v>
      </c>
      <c r="H10" s="27">
        <v>96.17</v>
      </c>
      <c r="I10" s="27">
        <v>97.08</v>
      </c>
      <c r="J10" s="26">
        <v>137</v>
      </c>
      <c r="K10" s="26">
        <v>1249.2</v>
      </c>
      <c r="L10" s="26">
        <v>23949</v>
      </c>
      <c r="M10" s="26">
        <v>1258</v>
      </c>
      <c r="N10" s="8" t="s">
        <v>51</v>
      </c>
    </row>
    <row r="11" spans="1:14" ht="34.9" customHeight="1">
      <c r="A11" s="38">
        <f t="shared" ref="A11:L11" si="3">(A10-A8)/A8*100</f>
        <v>15.300878972278568</v>
      </c>
      <c r="B11" s="39">
        <f t="shared" si="3"/>
        <v>-91.341528594334576</v>
      </c>
      <c r="C11" s="39">
        <f t="shared" si="3"/>
        <v>199.08692588166807</v>
      </c>
      <c r="D11" s="39">
        <f t="shared" si="3"/>
        <v>-29.016198543617179</v>
      </c>
      <c r="E11" s="39"/>
      <c r="F11" s="39">
        <f t="shared" si="3"/>
        <v>0.42632837683268854</v>
      </c>
      <c r="G11" s="39">
        <f t="shared" si="3"/>
        <v>-0.25531045751633985</v>
      </c>
      <c r="H11" s="39">
        <f t="shared" si="3"/>
        <v>-0.34196891191709672</v>
      </c>
      <c r="I11" s="39">
        <f t="shared" si="3"/>
        <v>-0.43076923076923246</v>
      </c>
      <c r="J11" s="39">
        <f t="shared" si="3"/>
        <v>356.66666666666669</v>
      </c>
      <c r="K11" s="39">
        <f t="shared" si="3"/>
        <v>16.856875584658564</v>
      </c>
      <c r="L11" s="39">
        <f t="shared" si="3"/>
        <v>-1.2819455894476504</v>
      </c>
      <c r="M11" s="39">
        <f>(M10-M8)/M8*100</f>
        <v>-11.408450704225352</v>
      </c>
      <c r="N11" s="36" t="s">
        <v>58</v>
      </c>
    </row>
    <row r="12" spans="1:14" ht="22.5" customHeight="1">
      <c r="A12" s="26">
        <v>21620</v>
      </c>
      <c r="B12" s="26">
        <v>621</v>
      </c>
      <c r="C12" s="26">
        <v>31822</v>
      </c>
      <c r="D12" s="26">
        <v>27608</v>
      </c>
      <c r="E12" s="26"/>
      <c r="F12" s="27">
        <v>96.67</v>
      </c>
      <c r="G12" s="27">
        <v>97.57</v>
      </c>
      <c r="H12" s="27">
        <v>96.27</v>
      </c>
      <c r="I12" s="27">
        <v>95.63</v>
      </c>
      <c r="J12" s="26">
        <v>142</v>
      </c>
      <c r="K12" s="26">
        <v>290</v>
      </c>
      <c r="L12" s="26">
        <v>29425</v>
      </c>
      <c r="M12" s="26">
        <v>834</v>
      </c>
      <c r="N12" s="8" t="s">
        <v>52</v>
      </c>
    </row>
    <row r="13" spans="1:14" ht="34.9" customHeight="1">
      <c r="A13" s="38">
        <f t="shared" ref="A13:L13" si="4">(A12-A10)/A10*100</f>
        <v>26.781211517035125</v>
      </c>
      <c r="B13" s="39">
        <f t="shared" si="4"/>
        <v>-23.333333333333332</v>
      </c>
      <c r="C13" s="39">
        <f t="shared" si="4"/>
        <v>-67.39983403849898</v>
      </c>
      <c r="D13" s="39">
        <f t="shared" si="4"/>
        <v>44.499110227153778</v>
      </c>
      <c r="E13" s="39"/>
      <c r="F13" s="39">
        <f t="shared" si="4"/>
        <v>9.3186995237112658E-2</v>
      </c>
      <c r="G13" s="39">
        <f t="shared" si="4"/>
        <v>-0.10238558410976606</v>
      </c>
      <c r="H13" s="39">
        <f t="shared" si="4"/>
        <v>0.10398253093479705</v>
      </c>
      <c r="I13" s="39">
        <f t="shared" si="4"/>
        <v>-1.4936135146271146</v>
      </c>
      <c r="J13" s="39">
        <f t="shared" si="4"/>
        <v>3.6496350364963499</v>
      </c>
      <c r="K13" s="39">
        <f t="shared" si="4"/>
        <v>-76.785142491194364</v>
      </c>
      <c r="L13" s="39">
        <f t="shared" si="4"/>
        <v>22.865255334251952</v>
      </c>
      <c r="M13" s="39">
        <f>(M12-M10)/M10*100</f>
        <v>-33.704292527821941</v>
      </c>
      <c r="N13" s="36" t="s">
        <v>59</v>
      </c>
    </row>
    <row r="14" spans="1:14" ht="22.5" customHeight="1">
      <c r="A14" s="26">
        <v>18470</v>
      </c>
      <c r="B14" s="26">
        <v>9160</v>
      </c>
      <c r="C14" s="26">
        <v>35096.5</v>
      </c>
      <c r="D14" s="26">
        <v>29420</v>
      </c>
      <c r="E14" s="26">
        <v>92054</v>
      </c>
      <c r="F14" s="27">
        <v>97.5</v>
      </c>
      <c r="G14" s="27">
        <v>98.33</v>
      </c>
      <c r="H14" s="27">
        <v>97.17</v>
      </c>
      <c r="I14" s="27">
        <v>97.83</v>
      </c>
      <c r="J14" s="26">
        <v>179</v>
      </c>
      <c r="K14" s="26">
        <v>748</v>
      </c>
      <c r="L14" s="26">
        <v>35437.5</v>
      </c>
      <c r="M14" s="26">
        <v>970</v>
      </c>
      <c r="N14" s="8" t="s">
        <v>53</v>
      </c>
    </row>
    <row r="15" spans="1:14" ht="33" customHeight="1">
      <c r="A15" s="38">
        <f t="shared" ref="A15:L15" si="5">(A14-A12)/A12*100</f>
        <v>-14.569842738205367</v>
      </c>
      <c r="B15" s="39">
        <f t="shared" si="5"/>
        <v>1375.0402576489532</v>
      </c>
      <c r="C15" s="39">
        <f t="shared" si="5"/>
        <v>10.290050908176733</v>
      </c>
      <c r="D15" s="39">
        <f t="shared" si="5"/>
        <v>6.5633149811648792</v>
      </c>
      <c r="E15" s="39"/>
      <c r="F15" s="39">
        <f t="shared" si="5"/>
        <v>0.85859108306609933</v>
      </c>
      <c r="G15" s="39">
        <f t="shared" si="5"/>
        <v>0.77892794916470764</v>
      </c>
      <c r="H15" s="39">
        <f t="shared" si="5"/>
        <v>0.93487067622312836</v>
      </c>
      <c r="I15" s="39">
        <f t="shared" si="5"/>
        <v>2.3005333054480843</v>
      </c>
      <c r="J15" s="39">
        <f t="shared" si="5"/>
        <v>26.056338028169012</v>
      </c>
      <c r="K15" s="39">
        <f t="shared" si="5"/>
        <v>157.93103448275863</v>
      </c>
      <c r="L15" s="39">
        <f t="shared" si="5"/>
        <v>20.433305012744267</v>
      </c>
      <c r="M15" s="39">
        <f>(M14-M12)/M12*100</f>
        <v>16.306954436450841</v>
      </c>
      <c r="N15" s="40" t="s">
        <v>60</v>
      </c>
    </row>
    <row r="25" ht="33.75" customHeight="1"/>
    <row r="26" ht="30.75" customHeight="1"/>
    <row r="27" ht="36.75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30" customHeight="1"/>
    <row r="36" ht="24.75" customHeight="1"/>
    <row r="37" ht="28.5" customHeight="1"/>
    <row r="38" ht="21" customHeight="1"/>
    <row r="39" ht="21" customHeight="1"/>
    <row r="40" ht="21" customHeight="1"/>
    <row r="52" ht="29.25" customHeight="1"/>
    <row r="53" ht="21" customHeight="1"/>
    <row r="54" ht="41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mergeCells count="10">
    <mergeCell ref="A2:N2"/>
    <mergeCell ref="A3:A4"/>
    <mergeCell ref="B3:B4"/>
    <mergeCell ref="C3:D3"/>
    <mergeCell ref="E3:E4"/>
    <mergeCell ref="F3:G3"/>
    <mergeCell ref="H3:I3"/>
    <mergeCell ref="J3:L3"/>
    <mergeCell ref="M3:M4"/>
    <mergeCell ref="N3:N4"/>
  </mergeCells>
  <phoneticPr fontId="6" type="noConversion"/>
  <printOptions horizontalCentered="1" verticalCentered="1"/>
  <pageMargins left="0.19685039370078741" right="0.19685039370078741" top="0.19685039370078741" bottom="0.19685039370078741" header="0" footer="0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opLeftCell="A7" zoomScale="95" zoomScaleNormal="95" workbookViewId="0">
      <selection activeCell="N3" sqref="N3"/>
    </sheetView>
  </sheetViews>
  <sheetFormatPr defaultColWidth="9.140625" defaultRowHeight="15.75"/>
  <cols>
    <col min="1" max="1" width="9.140625" style="2" customWidth="1"/>
    <col min="2" max="2" width="8.5703125" style="2" customWidth="1"/>
    <col min="3" max="3" width="6.42578125" style="2" customWidth="1"/>
    <col min="4" max="4" width="7" style="2" customWidth="1"/>
    <col min="5" max="5" width="6.28515625" style="2" customWidth="1"/>
    <col min="6" max="9" width="7" style="2" customWidth="1"/>
    <col min="10" max="10" width="6.28515625" style="2" customWidth="1"/>
    <col min="11" max="11" width="7" style="2" customWidth="1"/>
    <col min="12" max="12" width="5.85546875" style="2" customWidth="1"/>
    <col min="13" max="13" width="10" style="2" customWidth="1"/>
    <col min="14" max="18" width="10.140625" style="2" customWidth="1"/>
    <col min="19" max="19" width="6.7109375" style="2" customWidth="1"/>
    <col min="20" max="24" width="5.85546875" style="2" customWidth="1"/>
    <col min="25" max="25" width="7.5703125" style="2" customWidth="1"/>
    <col min="26" max="26" width="6.5703125" style="2" customWidth="1"/>
    <col min="27" max="28" width="5.85546875" style="2" customWidth="1"/>
    <col min="29" max="29" width="7.42578125" style="2" customWidth="1"/>
    <col min="30" max="30" width="7.85546875" style="2" customWidth="1"/>
    <col min="31" max="34" width="5.85546875" style="2" customWidth="1"/>
    <col min="35" max="35" width="6.7109375" style="2" customWidth="1"/>
    <col min="36" max="36" width="6.85546875" style="2" customWidth="1"/>
    <col min="37" max="37" width="6.140625" style="2" customWidth="1"/>
    <col min="38" max="38" width="8.28515625" style="2" customWidth="1"/>
    <col min="39" max="40" width="9.140625" style="2"/>
    <col min="41" max="41" width="16.5703125" style="2" customWidth="1"/>
    <col min="42" max="16384" width="9.140625" style="2"/>
  </cols>
  <sheetData>
    <row r="1" spans="1:38" ht="69.75" customHeight="1"/>
    <row r="2" spans="1:38" ht="30.75" customHeight="1">
      <c r="A2" s="50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26.25" customHeight="1">
      <c r="A3" s="55" t="s">
        <v>28</v>
      </c>
      <c r="B3" s="57" t="s">
        <v>0</v>
      </c>
      <c r="C3" s="57" t="s">
        <v>1</v>
      </c>
      <c r="D3" s="57" t="s">
        <v>2</v>
      </c>
      <c r="E3" s="55" t="s">
        <v>3</v>
      </c>
      <c r="F3" s="59" t="s">
        <v>45</v>
      </c>
      <c r="G3" s="60"/>
      <c r="H3" s="47" t="s">
        <v>4</v>
      </c>
      <c r="I3" s="48"/>
      <c r="J3" s="49"/>
      <c r="K3" s="47" t="s">
        <v>10</v>
      </c>
      <c r="L3" s="49"/>
      <c r="M3" s="53" t="s">
        <v>62</v>
      </c>
      <c r="N3" s="22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ht="35.25" customHeight="1">
      <c r="A4" s="56"/>
      <c r="B4" s="58"/>
      <c r="C4" s="58"/>
      <c r="D4" s="58"/>
      <c r="E4" s="56"/>
      <c r="F4" s="6" t="s">
        <v>26</v>
      </c>
      <c r="G4" s="5" t="s">
        <v>27</v>
      </c>
      <c r="H4" s="3" t="s">
        <v>5</v>
      </c>
      <c r="I4" s="3" t="s">
        <v>6</v>
      </c>
      <c r="J4" s="3" t="s">
        <v>7</v>
      </c>
      <c r="K4" s="1" t="s">
        <v>8</v>
      </c>
      <c r="L4" s="1" t="s">
        <v>9</v>
      </c>
      <c r="M4" s="54"/>
      <c r="N4" s="23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6"/>
      <c r="AB4" s="16"/>
      <c r="AC4" s="16"/>
      <c r="AD4" s="17"/>
      <c r="AE4" s="16"/>
      <c r="AF4" s="16"/>
      <c r="AG4" s="15"/>
      <c r="AH4" s="16"/>
      <c r="AI4" s="16"/>
      <c r="AJ4" s="15"/>
      <c r="AK4" s="16"/>
      <c r="AL4" s="16"/>
    </row>
    <row r="5" spans="1:38" ht="22.5" customHeight="1">
      <c r="A5" s="26">
        <v>5936</v>
      </c>
      <c r="B5" s="26">
        <v>0</v>
      </c>
      <c r="C5" s="26">
        <v>555</v>
      </c>
      <c r="D5" s="26">
        <v>16</v>
      </c>
      <c r="E5" s="26">
        <v>672</v>
      </c>
      <c r="F5" s="26">
        <v>3004</v>
      </c>
      <c r="G5" s="26">
        <v>919.5</v>
      </c>
      <c r="H5" s="26">
        <v>44</v>
      </c>
      <c r="I5" s="26">
        <v>8</v>
      </c>
      <c r="J5" s="26">
        <v>28</v>
      </c>
      <c r="K5" s="26">
        <v>4166</v>
      </c>
      <c r="L5" s="26">
        <v>6056</v>
      </c>
      <c r="M5" s="13" t="s">
        <v>48</v>
      </c>
      <c r="N5" s="23"/>
      <c r="O5" s="16"/>
      <c r="P5" s="16"/>
      <c r="Q5" s="16"/>
      <c r="R5" s="16"/>
      <c r="S5" s="16"/>
      <c r="T5" s="18"/>
      <c r="U5" s="16"/>
      <c r="V5" s="16"/>
      <c r="W5" s="16"/>
      <c r="X5" s="16"/>
      <c r="Y5" s="16"/>
      <c r="Z5" s="17"/>
      <c r="AA5" s="16"/>
      <c r="AB5" s="16"/>
      <c r="AC5" s="16"/>
      <c r="AD5" s="17"/>
      <c r="AE5" s="16"/>
      <c r="AF5" s="16"/>
      <c r="AG5" s="15"/>
      <c r="AH5" s="16"/>
      <c r="AI5" s="16"/>
      <c r="AJ5" s="15"/>
      <c r="AK5" s="16"/>
      <c r="AL5" s="16"/>
    </row>
    <row r="6" spans="1:38" ht="22.5" customHeight="1">
      <c r="A6" s="28">
        <v>5052</v>
      </c>
      <c r="B6" s="28">
        <v>0</v>
      </c>
      <c r="C6" s="28">
        <v>398</v>
      </c>
      <c r="D6" s="28">
        <v>15</v>
      </c>
      <c r="E6" s="28">
        <v>473</v>
      </c>
      <c r="F6" s="28">
        <v>5400</v>
      </c>
      <c r="G6" s="28">
        <v>42.5</v>
      </c>
      <c r="H6" s="28">
        <v>68</v>
      </c>
      <c r="I6" s="28">
        <v>4</v>
      </c>
      <c r="J6" s="28">
        <v>25</v>
      </c>
      <c r="K6" s="28">
        <v>3580</v>
      </c>
      <c r="L6" s="28">
        <v>5968</v>
      </c>
      <c r="M6" s="13" t="s">
        <v>49</v>
      </c>
      <c r="N6" s="24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6"/>
    </row>
    <row r="7" spans="1:38" ht="31.9" customHeight="1">
      <c r="A7" s="39">
        <f t="shared" ref="A7:K7" si="0">(A6-A5)/A5*100</f>
        <v>-14.892183288409703</v>
      </c>
      <c r="B7" s="39"/>
      <c r="C7" s="39">
        <f t="shared" si="0"/>
        <v>-28.288288288288289</v>
      </c>
      <c r="D7" s="39">
        <f t="shared" si="0"/>
        <v>-6.25</v>
      </c>
      <c r="E7" s="39">
        <f t="shared" si="0"/>
        <v>-29.613095238095237</v>
      </c>
      <c r="F7" s="39">
        <f t="shared" si="0"/>
        <v>79.760319573901455</v>
      </c>
      <c r="G7" s="39">
        <f t="shared" si="0"/>
        <v>-95.377922784121807</v>
      </c>
      <c r="H7" s="39">
        <f t="shared" si="0"/>
        <v>54.54545454545454</v>
      </c>
      <c r="I7" s="39">
        <f t="shared" si="0"/>
        <v>-50</v>
      </c>
      <c r="J7" s="39">
        <f t="shared" si="0"/>
        <v>-10.714285714285714</v>
      </c>
      <c r="K7" s="39">
        <f t="shared" si="0"/>
        <v>-14.066250600096014</v>
      </c>
      <c r="L7" s="39">
        <f t="shared" ref="L7" si="1">(L6-L5)/L5*100</f>
        <v>-1.4531043593130779</v>
      </c>
      <c r="M7" s="36" t="s">
        <v>56</v>
      </c>
      <c r="N7" s="2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6"/>
    </row>
    <row r="8" spans="1:38" ht="22.5" customHeight="1">
      <c r="A8" s="28">
        <v>3734</v>
      </c>
      <c r="B8" s="28">
        <v>0</v>
      </c>
      <c r="C8" s="28">
        <v>370</v>
      </c>
      <c r="D8" s="28">
        <v>69</v>
      </c>
      <c r="E8" s="28">
        <v>415</v>
      </c>
      <c r="F8" s="28">
        <v>12750</v>
      </c>
      <c r="G8" s="28">
        <v>40</v>
      </c>
      <c r="H8" s="28">
        <v>70</v>
      </c>
      <c r="I8" s="28">
        <v>4</v>
      </c>
      <c r="J8" s="28">
        <v>21</v>
      </c>
      <c r="K8" s="28">
        <v>2844</v>
      </c>
      <c r="L8" s="28">
        <v>4024</v>
      </c>
      <c r="M8" s="13" t="s">
        <v>50</v>
      </c>
      <c r="N8" s="24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  <c r="AD8" s="19"/>
      <c r="AE8" s="19"/>
      <c r="AF8" s="19"/>
      <c r="AG8" s="19"/>
      <c r="AH8" s="19"/>
      <c r="AI8" s="19"/>
      <c r="AJ8" s="19"/>
      <c r="AK8" s="19"/>
      <c r="AL8" s="16"/>
    </row>
    <row r="9" spans="1:38" ht="31.15" customHeight="1">
      <c r="A9" s="39">
        <f t="shared" ref="A9:K9" si="2">(A8-A6)/A6*100</f>
        <v>-26.088677751385593</v>
      </c>
      <c r="B9" s="39"/>
      <c r="C9" s="39">
        <f t="shared" si="2"/>
        <v>-7.0351758793969852</v>
      </c>
      <c r="D9" s="39">
        <f t="shared" si="2"/>
        <v>360</v>
      </c>
      <c r="E9" s="39">
        <f t="shared" si="2"/>
        <v>-12.26215644820296</v>
      </c>
      <c r="F9" s="39">
        <f t="shared" si="2"/>
        <v>136.11111111111111</v>
      </c>
      <c r="G9" s="39">
        <f t="shared" si="2"/>
        <v>-5.8823529411764701</v>
      </c>
      <c r="H9" s="39">
        <f t="shared" si="2"/>
        <v>2.9411764705882351</v>
      </c>
      <c r="I9" s="39">
        <f t="shared" si="2"/>
        <v>0</v>
      </c>
      <c r="J9" s="39">
        <f t="shared" si="2"/>
        <v>-16</v>
      </c>
      <c r="K9" s="39">
        <f t="shared" si="2"/>
        <v>-20.558659217877096</v>
      </c>
      <c r="L9" s="39">
        <f>(L8-L6)/L6*100</f>
        <v>-32.573726541554961</v>
      </c>
      <c r="M9" s="36" t="s">
        <v>57</v>
      </c>
      <c r="N9" s="24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19"/>
      <c r="AE9" s="19"/>
      <c r="AF9" s="19"/>
      <c r="AG9" s="19"/>
      <c r="AH9" s="19"/>
      <c r="AI9" s="19"/>
      <c r="AJ9" s="19"/>
      <c r="AK9" s="19"/>
      <c r="AL9" s="16"/>
    </row>
    <row r="10" spans="1:38" ht="22.5" customHeight="1">
      <c r="A10" s="28">
        <v>6225</v>
      </c>
      <c r="B10" s="28">
        <v>0</v>
      </c>
      <c r="C10" s="28">
        <v>565</v>
      </c>
      <c r="D10" s="28">
        <v>24</v>
      </c>
      <c r="E10" s="28">
        <v>256</v>
      </c>
      <c r="F10" s="28">
        <v>13150</v>
      </c>
      <c r="G10" s="28">
        <v>40.5</v>
      </c>
      <c r="H10" s="28">
        <v>84</v>
      </c>
      <c r="I10" s="28">
        <v>2</v>
      </c>
      <c r="J10" s="28">
        <v>29</v>
      </c>
      <c r="K10" s="28">
        <v>2862</v>
      </c>
      <c r="L10" s="28">
        <v>3630</v>
      </c>
      <c r="M10" s="13" t="s">
        <v>51</v>
      </c>
      <c r="N10" s="2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6"/>
    </row>
    <row r="11" spans="1:38" ht="30.6" customHeight="1">
      <c r="A11" s="39">
        <f t="shared" ref="A11:K11" si="3">(A10-A8)/A8*100</f>
        <v>66.711301553294049</v>
      </c>
      <c r="B11" s="39"/>
      <c r="C11" s="39">
        <f t="shared" si="3"/>
        <v>52.702702702702695</v>
      </c>
      <c r="D11" s="39">
        <f t="shared" si="3"/>
        <v>-65.217391304347828</v>
      </c>
      <c r="E11" s="39">
        <f t="shared" si="3"/>
        <v>-38.313253012048193</v>
      </c>
      <c r="F11" s="39">
        <f t="shared" si="3"/>
        <v>3.1372549019607843</v>
      </c>
      <c r="G11" s="39">
        <f t="shared" si="3"/>
        <v>1.25</v>
      </c>
      <c r="H11" s="39">
        <f t="shared" si="3"/>
        <v>20</v>
      </c>
      <c r="I11" s="39">
        <f t="shared" si="3"/>
        <v>-50</v>
      </c>
      <c r="J11" s="39">
        <f t="shared" si="3"/>
        <v>38.095238095238095</v>
      </c>
      <c r="K11" s="39">
        <f t="shared" si="3"/>
        <v>0.63291139240506333</v>
      </c>
      <c r="L11" s="39">
        <f>(L10-L8)/L8*100</f>
        <v>-9.7912524850894638</v>
      </c>
      <c r="M11" s="36" t="s">
        <v>58</v>
      </c>
      <c r="N11" s="24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6"/>
    </row>
    <row r="12" spans="1:38" ht="22.5" customHeight="1">
      <c r="A12" s="28">
        <v>4074</v>
      </c>
      <c r="B12" s="28">
        <v>0</v>
      </c>
      <c r="C12" s="28">
        <v>490</v>
      </c>
      <c r="D12" s="28">
        <v>14</v>
      </c>
      <c r="E12" s="28">
        <v>182</v>
      </c>
      <c r="F12" s="28">
        <v>9500</v>
      </c>
      <c r="G12" s="28">
        <v>25</v>
      </c>
      <c r="H12" s="28">
        <v>70</v>
      </c>
      <c r="I12" s="28">
        <v>1</v>
      </c>
      <c r="J12" s="28">
        <v>32</v>
      </c>
      <c r="K12" s="28">
        <v>2638</v>
      </c>
      <c r="L12" s="28">
        <v>2696</v>
      </c>
      <c r="M12" s="13" t="s">
        <v>52</v>
      </c>
      <c r="N12" s="24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6"/>
    </row>
    <row r="13" spans="1:38" ht="31.15" customHeight="1">
      <c r="A13" s="39">
        <f t="shared" ref="A13:K13" si="4">(A12-A10)/A10*100</f>
        <v>-34.554216867469876</v>
      </c>
      <c r="B13" s="39"/>
      <c r="C13" s="39">
        <f t="shared" si="4"/>
        <v>-13.274336283185843</v>
      </c>
      <c r="D13" s="39">
        <f t="shared" si="4"/>
        <v>-41.666666666666671</v>
      </c>
      <c r="E13" s="39">
        <f t="shared" si="4"/>
        <v>-28.90625</v>
      </c>
      <c r="F13" s="39">
        <f t="shared" si="4"/>
        <v>-27.756653992395435</v>
      </c>
      <c r="G13" s="39">
        <f t="shared" si="4"/>
        <v>-38.271604938271601</v>
      </c>
      <c r="H13" s="39">
        <f t="shared" si="4"/>
        <v>-16.666666666666664</v>
      </c>
      <c r="I13" s="39">
        <f t="shared" si="4"/>
        <v>-50</v>
      </c>
      <c r="J13" s="39">
        <f t="shared" si="4"/>
        <v>10.344827586206897</v>
      </c>
      <c r="K13" s="39">
        <f t="shared" si="4"/>
        <v>-7.8266946191474496</v>
      </c>
      <c r="L13" s="39">
        <f>(L12-L10)/L10*100</f>
        <v>-25.730027548209367</v>
      </c>
      <c r="M13" s="36" t="s">
        <v>59</v>
      </c>
      <c r="N13" s="24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6"/>
    </row>
    <row r="14" spans="1:38" ht="22.5" customHeight="1">
      <c r="A14" s="28">
        <v>4257</v>
      </c>
      <c r="B14" s="28">
        <v>0</v>
      </c>
      <c r="C14" s="28">
        <v>640</v>
      </c>
      <c r="D14" s="28">
        <v>4</v>
      </c>
      <c r="E14" s="28">
        <v>125</v>
      </c>
      <c r="F14" s="28">
        <v>12500</v>
      </c>
      <c r="G14" s="28">
        <v>21</v>
      </c>
      <c r="H14" s="28">
        <v>89</v>
      </c>
      <c r="I14" s="28">
        <v>3</v>
      </c>
      <c r="J14" s="28">
        <v>35</v>
      </c>
      <c r="K14" s="28">
        <v>2750</v>
      </c>
      <c r="L14" s="28">
        <v>2880</v>
      </c>
      <c r="M14" s="13" t="s">
        <v>53</v>
      </c>
      <c r="N14" s="24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6"/>
    </row>
    <row r="15" spans="1:38" ht="33.6" customHeight="1">
      <c r="A15" s="39">
        <f t="shared" ref="A15:K15" si="5">(A14-A12)/A12*100</f>
        <v>4.491899852724595</v>
      </c>
      <c r="B15" s="39"/>
      <c r="C15" s="39">
        <f t="shared" si="5"/>
        <v>30.612244897959183</v>
      </c>
      <c r="D15" s="39">
        <f t="shared" si="5"/>
        <v>-71.428571428571431</v>
      </c>
      <c r="E15" s="39">
        <f t="shared" si="5"/>
        <v>-31.318681318681318</v>
      </c>
      <c r="F15" s="39">
        <f t="shared" si="5"/>
        <v>31.578947368421051</v>
      </c>
      <c r="G15" s="39">
        <f t="shared" si="5"/>
        <v>-16</v>
      </c>
      <c r="H15" s="39">
        <f t="shared" si="5"/>
        <v>27.142857142857142</v>
      </c>
      <c r="I15" s="39">
        <f t="shared" si="5"/>
        <v>200</v>
      </c>
      <c r="J15" s="39">
        <f t="shared" si="5"/>
        <v>9.375</v>
      </c>
      <c r="K15" s="39">
        <f t="shared" si="5"/>
        <v>4.2456406368460957</v>
      </c>
      <c r="L15" s="39">
        <f>(L14-L12)/L12*100</f>
        <v>6.8249258160237387</v>
      </c>
      <c r="M15" s="40" t="s">
        <v>60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6"/>
    </row>
    <row r="16" spans="1:38" ht="56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61.5" customHeight="1">
      <c r="A17" s="16"/>
      <c r="B17" s="16"/>
      <c r="C17" s="18"/>
      <c r="D17" s="16"/>
      <c r="E17" s="16"/>
      <c r="F17" s="16"/>
      <c r="G17" s="16"/>
      <c r="H17" s="16"/>
      <c r="I17" s="16"/>
      <c r="J17" s="21"/>
      <c r="K17" s="16"/>
      <c r="L17" s="16"/>
      <c r="M17" s="16"/>
      <c r="N17" s="16"/>
      <c r="O17" s="16"/>
      <c r="P17" s="16"/>
      <c r="Q17" s="16"/>
      <c r="R17" s="16"/>
      <c r="S17" s="21"/>
      <c r="T17" s="16"/>
      <c r="U17" s="16"/>
      <c r="V17" s="16"/>
      <c r="W17" s="16"/>
      <c r="X17" s="16"/>
      <c r="Y17" s="16"/>
    </row>
    <row r="18" spans="1:25" ht="79.5" customHeight="1">
      <c r="A18" s="16"/>
      <c r="B18" s="16"/>
      <c r="C18" s="21"/>
      <c r="D18" s="21"/>
      <c r="E18" s="21"/>
      <c r="F18" s="21"/>
      <c r="G18" s="16"/>
      <c r="H18" s="16"/>
      <c r="I18" s="16"/>
      <c r="J18" s="21"/>
      <c r="K18" s="21"/>
      <c r="L18" s="16"/>
      <c r="M18" s="16"/>
      <c r="N18" s="21"/>
      <c r="O18" s="21"/>
      <c r="P18" s="21"/>
      <c r="Q18" s="21"/>
      <c r="R18" s="21"/>
      <c r="S18" s="21"/>
      <c r="T18" s="16"/>
      <c r="U18" s="16"/>
      <c r="V18" s="16"/>
      <c r="W18" s="16"/>
      <c r="X18" s="16"/>
      <c r="Y18" s="16"/>
    </row>
    <row r="19" spans="1:25" ht="80.25" customHeight="1">
      <c r="A19" s="16"/>
      <c r="B19" s="16"/>
      <c r="C19" s="21"/>
      <c r="D19" s="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78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53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30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21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31.5" customHeight="1"/>
    <row r="25" spans="1:25" ht="31.5" customHeight="1"/>
    <row r="26" spans="1:25" ht="31.5" customHeight="1"/>
    <row r="27" spans="1:25" ht="31.5" customHeight="1"/>
    <row r="28" spans="1:25" ht="31.5" customHeight="1"/>
    <row r="29" spans="1:25" ht="31.5" customHeight="1"/>
    <row r="30" spans="1:25" ht="31.5" customHeight="1"/>
    <row r="31" spans="1:25" ht="31.5" customHeight="1"/>
    <row r="32" spans="1:25" ht="31.5" customHeight="1"/>
    <row r="33" ht="31.5" customHeight="1"/>
    <row r="34" ht="31.5" customHeight="1"/>
    <row r="35" ht="31.5" customHeight="1"/>
    <row r="36" ht="31.5" customHeight="1"/>
  </sheetData>
  <mergeCells count="10">
    <mergeCell ref="H3:J3"/>
    <mergeCell ref="K3:L3"/>
    <mergeCell ref="A2:M2"/>
    <mergeCell ref="M3:M4"/>
    <mergeCell ref="E3:E4"/>
    <mergeCell ref="A3:A4"/>
    <mergeCell ref="D3:D4"/>
    <mergeCell ref="F3:G3"/>
    <mergeCell ref="B3:B4"/>
    <mergeCell ref="C3:C4"/>
  </mergeCells>
  <phoneticPr fontId="6" type="noConversion"/>
  <printOptions horizontalCentered="1" verticalCentered="1"/>
  <pageMargins left="2.3622047244094491" right="0" top="0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4" zoomScale="69" zoomScaleNormal="69" workbookViewId="0">
      <selection activeCell="Y10" sqref="Y10"/>
    </sheetView>
  </sheetViews>
  <sheetFormatPr defaultRowHeight="12.75"/>
  <cols>
    <col min="1" max="1" width="6.7109375" customWidth="1"/>
    <col min="2" max="2" width="7.140625" customWidth="1"/>
    <col min="3" max="3" width="8" customWidth="1"/>
    <col min="4" max="4" width="7" customWidth="1"/>
    <col min="5" max="5" width="8" customWidth="1"/>
    <col min="6" max="6" width="7.42578125" customWidth="1"/>
    <col min="7" max="7" width="8" customWidth="1"/>
    <col min="8" max="8" width="7.140625" customWidth="1"/>
    <col min="9" max="9" width="6.85546875" customWidth="1"/>
    <col min="10" max="11" width="6.5703125" customWidth="1"/>
    <col min="12" max="13" width="8" customWidth="1"/>
    <col min="14" max="14" width="5" customWidth="1"/>
    <col min="15" max="15" width="4.42578125" customWidth="1"/>
    <col min="16" max="16" width="8" customWidth="1"/>
    <col min="17" max="17" width="6.5703125" customWidth="1"/>
    <col min="18" max="18" width="7.140625" customWidth="1"/>
    <col min="19" max="19" width="6.42578125" customWidth="1"/>
    <col min="20" max="20" width="4.85546875" customWidth="1"/>
    <col min="21" max="21" width="5.42578125" customWidth="1"/>
  </cols>
  <sheetData>
    <row r="1" spans="1:21" ht="26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98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5.75">
      <c r="A5" s="59" t="s">
        <v>22</v>
      </c>
      <c r="B5" s="62"/>
      <c r="C5" s="47" t="s">
        <v>19</v>
      </c>
      <c r="D5" s="48"/>
      <c r="E5" s="48"/>
      <c r="F5" s="48"/>
      <c r="G5" s="48"/>
      <c r="H5" s="48"/>
      <c r="I5" s="49"/>
      <c r="J5" s="47" t="s">
        <v>18</v>
      </c>
      <c r="K5" s="48"/>
      <c r="L5" s="48"/>
      <c r="M5" s="49"/>
      <c r="N5" s="63" t="s">
        <v>16</v>
      </c>
      <c r="O5" s="63"/>
      <c r="P5" s="63"/>
      <c r="Q5" s="63"/>
      <c r="R5" s="63"/>
      <c r="S5" s="63"/>
      <c r="T5" s="64" t="s">
        <v>17</v>
      </c>
      <c r="U5" s="63" t="s">
        <v>62</v>
      </c>
    </row>
    <row r="6" spans="1:21" ht="15.75" customHeight="1">
      <c r="A6" s="67" t="s">
        <v>25</v>
      </c>
      <c r="B6" s="57" t="s">
        <v>23</v>
      </c>
      <c r="C6" s="47" t="s">
        <v>13</v>
      </c>
      <c r="D6" s="48"/>
      <c r="E6" s="48"/>
      <c r="F6" s="48"/>
      <c r="G6" s="49"/>
      <c r="H6" s="55" t="s">
        <v>40</v>
      </c>
      <c r="I6" s="55" t="s">
        <v>11</v>
      </c>
      <c r="J6" s="47" t="s">
        <v>13</v>
      </c>
      <c r="K6" s="49"/>
      <c r="L6" s="55" t="s">
        <v>46</v>
      </c>
      <c r="M6" s="55" t="s">
        <v>11</v>
      </c>
      <c r="N6" s="63" t="s">
        <v>13</v>
      </c>
      <c r="O6" s="63"/>
      <c r="P6" s="69" t="s">
        <v>41</v>
      </c>
      <c r="Q6" s="63" t="s">
        <v>12</v>
      </c>
      <c r="R6" s="71" t="s">
        <v>61</v>
      </c>
      <c r="S6" s="71" t="s">
        <v>11</v>
      </c>
      <c r="T6" s="65"/>
      <c r="U6" s="63"/>
    </row>
    <row r="7" spans="1:21" ht="27" customHeight="1">
      <c r="A7" s="68"/>
      <c r="B7" s="58"/>
      <c r="C7" s="4" t="s">
        <v>24</v>
      </c>
      <c r="D7" s="11" t="s">
        <v>21</v>
      </c>
      <c r="E7" s="11" t="s">
        <v>20</v>
      </c>
      <c r="F7" s="11" t="s">
        <v>15</v>
      </c>
      <c r="G7" s="11" t="s">
        <v>14</v>
      </c>
      <c r="H7" s="56"/>
      <c r="I7" s="56"/>
      <c r="J7" s="11" t="s">
        <v>15</v>
      </c>
      <c r="K7" s="11" t="s">
        <v>14</v>
      </c>
      <c r="L7" s="56"/>
      <c r="M7" s="56"/>
      <c r="N7" s="11" t="s">
        <v>15</v>
      </c>
      <c r="O7" s="11" t="s">
        <v>14</v>
      </c>
      <c r="P7" s="70"/>
      <c r="Q7" s="63"/>
      <c r="R7" s="71"/>
      <c r="S7" s="71"/>
      <c r="T7" s="66"/>
      <c r="U7" s="63"/>
    </row>
    <row r="8" spans="1:21" ht="23.45" customHeight="1">
      <c r="A8" s="30">
        <v>469.4</v>
      </c>
      <c r="B8" s="30">
        <v>322</v>
      </c>
      <c r="C8" s="31">
        <v>622</v>
      </c>
      <c r="D8" s="31">
        <v>40</v>
      </c>
      <c r="E8" s="31">
        <v>5175</v>
      </c>
      <c r="F8" s="31">
        <v>1675</v>
      </c>
      <c r="G8" s="31">
        <v>4116</v>
      </c>
      <c r="H8" s="31">
        <v>172573</v>
      </c>
      <c r="I8" s="31">
        <v>31770</v>
      </c>
      <c r="J8" s="31">
        <v>334</v>
      </c>
      <c r="K8" s="31">
        <v>358</v>
      </c>
      <c r="L8" s="32">
        <v>651500</v>
      </c>
      <c r="M8" s="31">
        <v>101210</v>
      </c>
      <c r="N8" s="31">
        <v>0</v>
      </c>
      <c r="O8" s="31">
        <v>0</v>
      </c>
      <c r="P8" s="31">
        <v>6868</v>
      </c>
      <c r="Q8" s="31">
        <v>4598</v>
      </c>
      <c r="R8" s="31">
        <v>138113</v>
      </c>
      <c r="S8" s="31">
        <v>77099</v>
      </c>
      <c r="T8" s="31">
        <v>2288</v>
      </c>
      <c r="U8" s="4" t="s">
        <v>48</v>
      </c>
    </row>
    <row r="9" spans="1:21" ht="21" customHeight="1">
      <c r="A9" s="30">
        <v>10.6</v>
      </c>
      <c r="B9" s="30">
        <v>20</v>
      </c>
      <c r="C9" s="30">
        <v>5850</v>
      </c>
      <c r="D9" s="30">
        <v>0</v>
      </c>
      <c r="E9" s="30">
        <v>6774</v>
      </c>
      <c r="F9" s="30">
        <v>2214</v>
      </c>
      <c r="G9" s="30">
        <v>4689</v>
      </c>
      <c r="H9" s="30">
        <v>185574</v>
      </c>
      <c r="I9" s="30">
        <v>34799</v>
      </c>
      <c r="J9" s="30">
        <v>8</v>
      </c>
      <c r="K9" s="30">
        <v>0</v>
      </c>
      <c r="L9" s="33">
        <v>411166</v>
      </c>
      <c r="M9" s="30">
        <v>63256</v>
      </c>
      <c r="N9" s="30">
        <v>0</v>
      </c>
      <c r="O9" s="30">
        <v>0</v>
      </c>
      <c r="P9" s="30">
        <v>7274</v>
      </c>
      <c r="Q9" s="30">
        <v>4898</v>
      </c>
      <c r="R9" s="30">
        <v>141460</v>
      </c>
      <c r="S9" s="30">
        <v>78547</v>
      </c>
      <c r="T9" s="30">
        <v>2415</v>
      </c>
      <c r="U9" s="29" t="s">
        <v>49</v>
      </c>
    </row>
    <row r="10" spans="1:21" ht="49.15" customHeight="1">
      <c r="A10" s="34">
        <f t="shared" ref="A10:C10" si="0">(A9-A8)/A8*100</f>
        <v>-97.741798040051123</v>
      </c>
      <c r="B10" s="34">
        <f t="shared" si="0"/>
        <v>-93.788819875776397</v>
      </c>
      <c r="C10" s="34">
        <f t="shared" si="0"/>
        <v>840.51446945337625</v>
      </c>
      <c r="D10" s="34">
        <f t="shared" ref="D10:S10" si="1">(D9-D8)/D8*100</f>
        <v>-100</v>
      </c>
      <c r="E10" s="34">
        <f t="shared" si="1"/>
        <v>30.89855072463768</v>
      </c>
      <c r="F10" s="34">
        <f t="shared" si="1"/>
        <v>32.179104477611943</v>
      </c>
      <c r="G10" s="34">
        <f t="shared" si="1"/>
        <v>13.92128279883382</v>
      </c>
      <c r="H10" s="34">
        <f t="shared" si="1"/>
        <v>7.5336234521043268</v>
      </c>
      <c r="I10" s="34">
        <f t="shared" si="1"/>
        <v>9.5341517154548328</v>
      </c>
      <c r="J10" s="34">
        <f t="shared" si="1"/>
        <v>-97.604790419161674</v>
      </c>
      <c r="K10" s="34">
        <f t="shared" si="1"/>
        <v>-100</v>
      </c>
      <c r="L10" s="34">
        <f t="shared" si="1"/>
        <v>-36.889332310053724</v>
      </c>
      <c r="M10" s="34">
        <f t="shared" si="1"/>
        <v>-37.500247011164909</v>
      </c>
      <c r="N10" s="34"/>
      <c r="O10" s="34"/>
      <c r="P10" s="34">
        <f t="shared" si="1"/>
        <v>5.9114735002912058</v>
      </c>
      <c r="Q10" s="34">
        <f t="shared" si="1"/>
        <v>6.5245759025663332</v>
      </c>
      <c r="R10" s="34">
        <f t="shared" si="1"/>
        <v>2.4233779586280799</v>
      </c>
      <c r="S10" s="34">
        <f t="shared" si="1"/>
        <v>1.8781047743809909</v>
      </c>
      <c r="T10" s="34">
        <f t="shared" ref="T10" si="2">(T9-T8)/T8*100</f>
        <v>5.5506993006993008</v>
      </c>
      <c r="U10" s="35" t="s">
        <v>56</v>
      </c>
    </row>
    <row r="11" spans="1:21" ht="23.45" customHeight="1">
      <c r="A11" s="30">
        <v>15.6</v>
      </c>
      <c r="B11" s="30">
        <v>20</v>
      </c>
      <c r="C11" s="30">
        <v>2223</v>
      </c>
      <c r="D11" s="30">
        <v>44</v>
      </c>
      <c r="E11" s="30">
        <v>2022</v>
      </c>
      <c r="F11" s="30">
        <v>613</v>
      </c>
      <c r="G11" s="30">
        <v>3630</v>
      </c>
      <c r="H11" s="30">
        <v>179335</v>
      </c>
      <c r="I11" s="30">
        <v>30421</v>
      </c>
      <c r="J11" s="30">
        <v>0</v>
      </c>
      <c r="K11" s="30">
        <v>0</v>
      </c>
      <c r="L11" s="30">
        <v>261764</v>
      </c>
      <c r="M11" s="30">
        <v>40271</v>
      </c>
      <c r="N11" s="30">
        <v>0</v>
      </c>
      <c r="O11" s="30">
        <v>0</v>
      </c>
      <c r="P11" s="30">
        <v>7790</v>
      </c>
      <c r="Q11" s="30">
        <v>5203</v>
      </c>
      <c r="R11" s="30">
        <v>138225</v>
      </c>
      <c r="S11" s="30">
        <v>80062</v>
      </c>
      <c r="T11" s="30">
        <v>2410</v>
      </c>
      <c r="U11" s="4" t="s">
        <v>50</v>
      </c>
    </row>
    <row r="12" spans="1:21" ht="47.45" customHeight="1">
      <c r="A12" s="34"/>
      <c r="B12" s="34"/>
      <c r="C12" s="34"/>
      <c r="D12" s="34"/>
      <c r="E12" s="34">
        <f t="shared" ref="E12:S12" si="3">(E11-E9)/E9*100</f>
        <v>-70.15057573073517</v>
      </c>
      <c r="F12" s="34">
        <f t="shared" si="3"/>
        <v>-72.31255645889793</v>
      </c>
      <c r="G12" s="34">
        <f t="shared" si="3"/>
        <v>-22.584772872680741</v>
      </c>
      <c r="H12" s="34">
        <f t="shared" si="3"/>
        <v>-3.362001142401414</v>
      </c>
      <c r="I12" s="34">
        <f t="shared" si="3"/>
        <v>-12.580821287968044</v>
      </c>
      <c r="J12" s="34">
        <f t="shared" si="3"/>
        <v>-100</v>
      </c>
      <c r="K12" s="34"/>
      <c r="L12" s="34">
        <f t="shared" si="3"/>
        <v>-36.336175656547475</v>
      </c>
      <c r="M12" s="34">
        <f t="shared" si="3"/>
        <v>-36.336474010370559</v>
      </c>
      <c r="N12" s="34"/>
      <c r="O12" s="34"/>
      <c r="P12" s="34">
        <f t="shared" si="3"/>
        <v>7.093758592246358</v>
      </c>
      <c r="Q12" s="34">
        <f t="shared" si="3"/>
        <v>6.2270314414046544</v>
      </c>
      <c r="R12" s="34">
        <f t="shared" si="3"/>
        <v>-2.2868655450303974</v>
      </c>
      <c r="S12" s="34">
        <f t="shared" si="3"/>
        <v>1.9287814938826433</v>
      </c>
      <c r="T12" s="34">
        <f>(T11-T9)/T9*100</f>
        <v>-0.20703933747412009</v>
      </c>
      <c r="U12" s="36" t="s">
        <v>57</v>
      </c>
    </row>
    <row r="13" spans="1:21" ht="22.9" customHeight="1">
      <c r="A13" s="30">
        <v>0</v>
      </c>
      <c r="B13" s="30">
        <v>0</v>
      </c>
      <c r="C13" s="30">
        <v>1757</v>
      </c>
      <c r="D13" s="30">
        <v>372</v>
      </c>
      <c r="E13" s="30">
        <v>3142</v>
      </c>
      <c r="F13" s="30">
        <v>972</v>
      </c>
      <c r="G13" s="30">
        <v>3685</v>
      </c>
      <c r="H13" s="30">
        <v>175619</v>
      </c>
      <c r="I13" s="30">
        <v>23993</v>
      </c>
      <c r="J13" s="30">
        <v>0</v>
      </c>
      <c r="K13" s="30">
        <v>0</v>
      </c>
      <c r="L13" s="30">
        <v>449183</v>
      </c>
      <c r="M13" s="30">
        <v>69105</v>
      </c>
      <c r="N13" s="30">
        <v>0</v>
      </c>
      <c r="O13" s="30">
        <v>0</v>
      </c>
      <c r="P13" s="30">
        <v>8278</v>
      </c>
      <c r="Q13" s="30">
        <v>5672</v>
      </c>
      <c r="R13" s="30">
        <v>118860</v>
      </c>
      <c r="S13" s="30">
        <v>68826</v>
      </c>
      <c r="T13" s="30">
        <v>2505</v>
      </c>
      <c r="U13" s="29" t="s">
        <v>51</v>
      </c>
    </row>
    <row r="14" spans="1:21" ht="48" customHeight="1">
      <c r="A14" s="34">
        <f t="shared" ref="A14" si="4">(A13-A11)/A11*100</f>
        <v>-100</v>
      </c>
      <c r="B14" s="34">
        <f t="shared" ref="B14" si="5">(B13-B11)/B11*100</f>
        <v>-100</v>
      </c>
      <c r="C14" s="34">
        <f t="shared" ref="C14" si="6">(C13-C11)/C11*100</f>
        <v>-20.962663067926226</v>
      </c>
      <c r="D14" s="34">
        <f t="shared" ref="D14:S14" si="7">(D13-D11)/D11*100</f>
        <v>745.45454545454538</v>
      </c>
      <c r="E14" s="34">
        <f t="shared" si="7"/>
        <v>55.390702274975268</v>
      </c>
      <c r="F14" s="34">
        <f t="shared" si="7"/>
        <v>58.564437194127237</v>
      </c>
      <c r="G14" s="34">
        <f t="shared" si="7"/>
        <v>1.5151515151515151</v>
      </c>
      <c r="H14" s="34">
        <f t="shared" si="7"/>
        <v>-2.0720997016756351</v>
      </c>
      <c r="I14" s="34">
        <f t="shared" si="7"/>
        <v>-21.130140363564642</v>
      </c>
      <c r="J14" s="34"/>
      <c r="K14" s="34"/>
      <c r="L14" s="34">
        <f t="shared" si="7"/>
        <v>71.59846273742761</v>
      </c>
      <c r="M14" s="34">
        <f t="shared" si="7"/>
        <v>71.599910605646741</v>
      </c>
      <c r="N14" s="34"/>
      <c r="O14" s="34"/>
      <c r="P14" s="34">
        <f t="shared" si="7"/>
        <v>6.2644415917843395</v>
      </c>
      <c r="Q14" s="34">
        <f t="shared" si="7"/>
        <v>9.0140303670959057</v>
      </c>
      <c r="R14" s="34">
        <f t="shared" si="7"/>
        <v>-14.009766684753119</v>
      </c>
      <c r="S14" s="34">
        <f t="shared" si="7"/>
        <v>-14.034123554245459</v>
      </c>
      <c r="T14" s="34">
        <f>(T13-T11)/T11*100</f>
        <v>3.9419087136929458</v>
      </c>
      <c r="U14" s="35" t="s">
        <v>58</v>
      </c>
    </row>
    <row r="15" spans="1:21" ht="23.45" customHeight="1">
      <c r="A15" s="30">
        <v>0</v>
      </c>
      <c r="B15" s="30">
        <v>0</v>
      </c>
      <c r="C15" s="30">
        <v>932</v>
      </c>
      <c r="D15" s="30">
        <v>718</v>
      </c>
      <c r="E15" s="30">
        <v>3720</v>
      </c>
      <c r="F15" s="30">
        <v>1430</v>
      </c>
      <c r="G15" s="30">
        <v>3492</v>
      </c>
      <c r="H15" s="30">
        <v>158986</v>
      </c>
      <c r="I15" s="30">
        <v>18394</v>
      </c>
      <c r="J15" s="30">
        <v>0</v>
      </c>
      <c r="K15" s="30">
        <v>0</v>
      </c>
      <c r="L15" s="30">
        <v>807180</v>
      </c>
      <c r="M15" s="30">
        <v>124181</v>
      </c>
      <c r="N15" s="30">
        <v>0</v>
      </c>
      <c r="O15" s="30">
        <v>0</v>
      </c>
      <c r="P15" s="30">
        <v>4600</v>
      </c>
      <c r="Q15" s="30">
        <v>5810</v>
      </c>
      <c r="R15" s="30">
        <v>122010</v>
      </c>
      <c r="S15" s="30">
        <v>68730</v>
      </c>
      <c r="T15" s="30">
        <v>2480</v>
      </c>
      <c r="U15" s="4" t="s">
        <v>52</v>
      </c>
    </row>
    <row r="16" spans="1:21" ht="45" customHeight="1">
      <c r="A16" s="34"/>
      <c r="B16" s="34"/>
      <c r="C16" s="34">
        <f t="shared" ref="C16" si="8">(C15-C13)/C13*100</f>
        <v>-46.955036994877631</v>
      </c>
      <c r="D16" s="34">
        <f t="shared" ref="D16:S16" si="9">(D15-D13)/D13*100</f>
        <v>93.010752688172033</v>
      </c>
      <c r="E16" s="34">
        <f t="shared" si="9"/>
        <v>18.39592616168046</v>
      </c>
      <c r="F16" s="34">
        <f t="shared" si="9"/>
        <v>47.119341563786008</v>
      </c>
      <c r="G16" s="34">
        <f t="shared" si="9"/>
        <v>-5.2374491180461327</v>
      </c>
      <c r="H16" s="34">
        <f t="shared" si="9"/>
        <v>-9.4710708977957978</v>
      </c>
      <c r="I16" s="34">
        <f t="shared" si="9"/>
        <v>-23.335972992122702</v>
      </c>
      <c r="J16" s="34"/>
      <c r="K16" s="34"/>
      <c r="L16" s="34">
        <f t="shared" si="9"/>
        <v>79.699587918509835</v>
      </c>
      <c r="M16" s="34">
        <f t="shared" si="9"/>
        <v>79.699008754793425</v>
      </c>
      <c r="N16" s="34"/>
      <c r="O16" s="34"/>
      <c r="P16" s="34">
        <f t="shared" si="9"/>
        <v>-44.431021985986952</v>
      </c>
      <c r="Q16" s="34">
        <f t="shared" si="9"/>
        <v>2.4330042313117066</v>
      </c>
      <c r="R16" s="34">
        <f t="shared" si="9"/>
        <v>2.6501766784452299</v>
      </c>
      <c r="S16" s="34">
        <f t="shared" si="9"/>
        <v>-0.13948217243483568</v>
      </c>
      <c r="T16" s="34">
        <f>(T15-T13)/T13*100</f>
        <v>-0.99800399201596801</v>
      </c>
      <c r="U16" s="35" t="s">
        <v>59</v>
      </c>
    </row>
    <row r="17" spans="1:21" ht="25.9" customHeight="1">
      <c r="A17" s="31">
        <v>0</v>
      </c>
      <c r="B17" s="31">
        <v>0</v>
      </c>
      <c r="C17" s="31">
        <v>768</v>
      </c>
      <c r="D17" s="31">
        <v>1832</v>
      </c>
      <c r="E17" s="31">
        <v>4974</v>
      </c>
      <c r="F17" s="31">
        <v>544</v>
      </c>
      <c r="G17" s="31">
        <v>3168</v>
      </c>
      <c r="H17" s="31">
        <v>182528</v>
      </c>
      <c r="I17" s="31">
        <v>23648</v>
      </c>
      <c r="J17" s="31">
        <v>0</v>
      </c>
      <c r="K17" s="31">
        <v>0</v>
      </c>
      <c r="L17" s="31">
        <v>528979</v>
      </c>
      <c r="M17" s="31">
        <v>81381</v>
      </c>
      <c r="N17" s="31">
        <v>0</v>
      </c>
      <c r="O17" s="31">
        <v>0</v>
      </c>
      <c r="P17" s="31">
        <v>6046</v>
      </c>
      <c r="Q17" s="31">
        <v>6037</v>
      </c>
      <c r="R17" s="31">
        <v>126777</v>
      </c>
      <c r="S17" s="31">
        <v>71900</v>
      </c>
      <c r="T17" s="31">
        <v>2520</v>
      </c>
      <c r="U17" s="29" t="s">
        <v>53</v>
      </c>
    </row>
    <row r="18" spans="1:21" ht="46.9" customHeight="1">
      <c r="A18" s="34"/>
      <c r="B18" s="34"/>
      <c r="C18" s="34">
        <f t="shared" ref="C18" si="10">(C17-C15)/C15*100</f>
        <v>-17.596566523605151</v>
      </c>
      <c r="D18" s="34">
        <f t="shared" ref="D18:S18" si="11">(D17-D15)/D15*100</f>
        <v>155.15320334261838</v>
      </c>
      <c r="E18" s="34">
        <f t="shared" si="11"/>
        <v>33.70967741935484</v>
      </c>
      <c r="F18" s="34">
        <f t="shared" si="11"/>
        <v>-61.958041958041953</v>
      </c>
      <c r="G18" s="34">
        <f t="shared" si="11"/>
        <v>-9.2783505154639183</v>
      </c>
      <c r="H18" s="34">
        <f t="shared" si="11"/>
        <v>14.807593121406917</v>
      </c>
      <c r="I18" s="34">
        <f t="shared" si="11"/>
        <v>28.563662063716428</v>
      </c>
      <c r="J18" s="34"/>
      <c r="K18" s="34"/>
      <c r="L18" s="34">
        <f t="shared" si="11"/>
        <v>-34.465794494412641</v>
      </c>
      <c r="M18" s="34">
        <f t="shared" si="11"/>
        <v>-34.465820052987169</v>
      </c>
      <c r="N18" s="34"/>
      <c r="O18" s="34"/>
      <c r="P18" s="34">
        <f t="shared" si="11"/>
        <v>31.434782608695649</v>
      </c>
      <c r="Q18" s="34">
        <f t="shared" si="11"/>
        <v>3.907056798623064</v>
      </c>
      <c r="R18" s="34">
        <f t="shared" si="11"/>
        <v>3.907056798623064</v>
      </c>
      <c r="S18" s="34">
        <f t="shared" si="11"/>
        <v>4.6122508366070134</v>
      </c>
      <c r="T18" s="34">
        <f>(T17-T15)/T15*100</f>
        <v>1.6129032258064515</v>
      </c>
      <c r="U18" s="37" t="s">
        <v>60</v>
      </c>
    </row>
  </sheetData>
  <mergeCells count="21">
    <mergeCell ref="I6:I7"/>
    <mergeCell ref="J6:K6"/>
    <mergeCell ref="L6:L7"/>
    <mergeCell ref="M6:M7"/>
    <mergeCell ref="N6:O6"/>
    <mergeCell ref="A1:U1"/>
    <mergeCell ref="A5:B5"/>
    <mergeCell ref="C5:I5"/>
    <mergeCell ref="J5:M5"/>
    <mergeCell ref="N5:S5"/>
    <mergeCell ref="T5:T7"/>
    <mergeCell ref="U5:U7"/>
    <mergeCell ref="A6:A7"/>
    <mergeCell ref="B6:B7"/>
    <mergeCell ref="C6:G6"/>
    <mergeCell ref="P6:P7"/>
    <mergeCell ref="Q6:Q7"/>
    <mergeCell ref="R6:R7"/>
    <mergeCell ref="S6:S7"/>
    <mergeCell ref="A3:U4"/>
    <mergeCell ref="H6:H7"/>
  </mergeCells>
  <pageMargins left="0.19685039370078741" right="0" top="0" bottom="0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عملکرد کل نواحی</vt:lpstr>
      <vt:lpstr>سازمان پسماند</vt:lpstr>
      <vt:lpstr>گزارش عملکرد</vt:lpstr>
    </vt:vector>
  </TitlesOfParts>
  <Company>ur-city-hall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fava</cp:lastModifiedBy>
  <cp:lastPrinted>2015-10-31T08:25:03Z</cp:lastPrinted>
  <dcterms:created xsi:type="dcterms:W3CDTF">2006-01-08T05:12:33Z</dcterms:created>
  <dcterms:modified xsi:type="dcterms:W3CDTF">2018-10-13T04:51:54Z</dcterms:modified>
</cp:coreProperties>
</file>