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192" windowHeight="11016" tabRatio="776" activeTab="12"/>
  </bookViews>
  <sheets>
    <sheet name="فروردين 93" sheetId="2" r:id="rId1"/>
    <sheet name="ارديبهشت 93" sheetId="3" r:id="rId2"/>
    <sheet name="خرداد 93" sheetId="4" r:id="rId3"/>
    <sheet name="تير 93" sheetId="5" r:id="rId4"/>
    <sheet name="مرداد 93" sheetId="6" r:id="rId5"/>
    <sheet name="شهريور 93" sheetId="7" r:id="rId6"/>
    <sheet name="مهر 93" sheetId="8" r:id="rId7"/>
    <sheet name="آبان93  " sheetId="15" r:id="rId8"/>
    <sheet name="آذر93   " sheetId="16" r:id="rId9"/>
    <sheet name="دي 93" sheetId="17" r:id="rId10"/>
    <sheet name="بهمن 93 " sheetId="20" r:id="rId11"/>
    <sheet name="اسفند 93  " sheetId="21" r:id="rId12"/>
    <sheet name="کلی " sheetId="22" r:id="rId13"/>
    <sheet name="Sheet2" sheetId="11" r:id="rId14"/>
    <sheet name="Sheet3" sheetId="12" r:id="rId15"/>
    <sheet name="Sheet4" sheetId="13" r:id="rId16"/>
    <sheet name="Sheet5" sheetId="14" r:id="rId17"/>
  </sheets>
  <calcPr calcId="144525"/>
</workbook>
</file>

<file path=xl/calcChain.xml><?xml version="1.0" encoding="utf-8"?>
<calcChain xmlns="http://schemas.openxmlformats.org/spreadsheetml/2006/main">
  <c r="E65" i="11" l="1"/>
  <c r="G65" i="11"/>
  <c r="I65" i="11"/>
  <c r="K65" i="11"/>
  <c r="M65" i="11"/>
  <c r="C50" i="11"/>
  <c r="A50" i="11"/>
  <c r="O65" i="11"/>
  <c r="E50" i="11"/>
  <c r="G50" i="11"/>
  <c r="I50" i="11" l="1"/>
  <c r="K50" i="11"/>
  <c r="M50" i="11"/>
  <c r="O50" i="11"/>
  <c r="A35" i="11"/>
  <c r="C35" i="11"/>
  <c r="E35" i="11" l="1"/>
  <c r="G35" i="11" l="1"/>
  <c r="I35" i="11"/>
  <c r="K35" i="11"/>
  <c r="M35" i="11"/>
  <c r="O35" i="11"/>
  <c r="A20" i="11"/>
  <c r="C20" i="11"/>
  <c r="E20" i="11"/>
  <c r="G20" i="11"/>
  <c r="I20" i="11"/>
  <c r="K20" i="11"/>
  <c r="M20" i="11"/>
  <c r="O20" i="11"/>
  <c r="D23" i="22"/>
  <c r="B23" i="22"/>
  <c r="A23" i="22"/>
  <c r="M24" i="21" l="1"/>
  <c r="M26" i="20"/>
  <c r="M25" i="20"/>
  <c r="M24" i="20"/>
  <c r="G26" i="21"/>
  <c r="R25" i="21" s="1"/>
  <c r="F26" i="21"/>
  <c r="E26" i="21"/>
  <c r="P25" i="21" s="1"/>
  <c r="D26" i="21"/>
  <c r="O25" i="21" s="1"/>
  <c r="C26" i="21"/>
  <c r="B26" i="21"/>
  <c r="M25" i="21" s="1"/>
  <c r="N25" i="21"/>
  <c r="A25" i="21"/>
  <c r="R24" i="21"/>
  <c r="Q24" i="21"/>
  <c r="P24" i="21"/>
  <c r="O24" i="21"/>
  <c r="N24" i="21"/>
  <c r="N26" i="21" s="1"/>
  <c r="L24" i="21"/>
  <c r="L26" i="21" s="1"/>
  <c r="A24" i="21"/>
  <c r="K23" i="21"/>
  <c r="A23" i="21"/>
  <c r="K22" i="21"/>
  <c r="A22" i="21"/>
  <c r="K21" i="21"/>
  <c r="A21" i="21"/>
  <c r="K20" i="21"/>
  <c r="A20" i="21"/>
  <c r="K19" i="21"/>
  <c r="A19" i="21"/>
  <c r="K18" i="21"/>
  <c r="A18" i="21"/>
  <c r="K17" i="21"/>
  <c r="A17" i="21"/>
  <c r="K16" i="21"/>
  <c r="A16" i="21"/>
  <c r="K15" i="21"/>
  <c r="A15" i="21"/>
  <c r="K14" i="21"/>
  <c r="A14" i="21"/>
  <c r="K13" i="21"/>
  <c r="A13" i="21"/>
  <c r="K12" i="21"/>
  <c r="A12" i="21"/>
  <c r="K11" i="21"/>
  <c r="A11" i="21"/>
  <c r="K10" i="21"/>
  <c r="A10" i="21"/>
  <c r="K9" i="21"/>
  <c r="A9" i="21"/>
  <c r="K8" i="21"/>
  <c r="A8" i="21"/>
  <c r="K7" i="21"/>
  <c r="A7" i="21"/>
  <c r="K6" i="21"/>
  <c r="K24" i="21" s="1"/>
  <c r="A6" i="21"/>
  <c r="G26" i="20"/>
  <c r="F26" i="20"/>
  <c r="Q25" i="20" s="1"/>
  <c r="E26" i="20"/>
  <c r="P25" i="20" s="1"/>
  <c r="D26" i="20"/>
  <c r="O25" i="20" s="1"/>
  <c r="C26" i="20"/>
  <c r="N25" i="20" s="1"/>
  <c r="B26" i="20"/>
  <c r="R25" i="20"/>
  <c r="A25" i="20"/>
  <c r="R24" i="20"/>
  <c r="Q24" i="20"/>
  <c r="P24" i="20"/>
  <c r="O24" i="20"/>
  <c r="N24" i="20"/>
  <c r="L24" i="20"/>
  <c r="L26" i="20" s="1"/>
  <c r="A24" i="20"/>
  <c r="K23" i="20"/>
  <c r="A23" i="20"/>
  <c r="K22" i="20"/>
  <c r="A22" i="20"/>
  <c r="K21" i="20"/>
  <c r="A21" i="20"/>
  <c r="K20" i="20"/>
  <c r="A20" i="20"/>
  <c r="K19" i="20"/>
  <c r="A19" i="20"/>
  <c r="K18" i="20"/>
  <c r="A18" i="20"/>
  <c r="K17" i="20"/>
  <c r="A17" i="20"/>
  <c r="K16" i="20"/>
  <c r="A16" i="20"/>
  <c r="K15" i="20"/>
  <c r="A15" i="20"/>
  <c r="K14" i="20"/>
  <c r="A14" i="20"/>
  <c r="K13" i="20"/>
  <c r="A13" i="20"/>
  <c r="K12" i="20"/>
  <c r="A12" i="20"/>
  <c r="K11" i="20"/>
  <c r="A11" i="20"/>
  <c r="K10" i="20"/>
  <c r="A10" i="20"/>
  <c r="K9" i="20"/>
  <c r="A9" i="20"/>
  <c r="K8" i="20"/>
  <c r="A8" i="20"/>
  <c r="K7" i="20"/>
  <c r="A7" i="20"/>
  <c r="K6" i="20"/>
  <c r="K24" i="20" s="1"/>
  <c r="A6" i="20"/>
  <c r="A13" i="17"/>
  <c r="A25" i="17"/>
  <c r="B26" i="17"/>
  <c r="G26" i="17"/>
  <c r="F26" i="17"/>
  <c r="E26" i="17"/>
  <c r="D26" i="17"/>
  <c r="C26" i="17"/>
  <c r="P25" i="17"/>
  <c r="O25" i="17"/>
  <c r="N25" i="17"/>
  <c r="M25" i="17"/>
  <c r="Q24" i="17"/>
  <c r="P24" i="17"/>
  <c r="O24" i="17"/>
  <c r="N24" i="17"/>
  <c r="N26" i="17" s="1"/>
  <c r="M24" i="17"/>
  <c r="L24" i="17"/>
  <c r="L26" i="17" s="1"/>
  <c r="A24" i="17"/>
  <c r="K23" i="17"/>
  <c r="A23" i="17"/>
  <c r="K22" i="17"/>
  <c r="A22" i="17"/>
  <c r="K21" i="17"/>
  <c r="A21" i="17"/>
  <c r="K20" i="17"/>
  <c r="A20" i="17"/>
  <c r="K19" i="17"/>
  <c r="A19" i="17"/>
  <c r="K18" i="17"/>
  <c r="A18" i="17"/>
  <c r="K17" i="17"/>
  <c r="A17" i="17"/>
  <c r="K16" i="17"/>
  <c r="A16" i="17"/>
  <c r="K15" i="17"/>
  <c r="A15" i="17"/>
  <c r="K14" i="17"/>
  <c r="A14" i="17"/>
  <c r="K13" i="17"/>
  <c r="K12" i="17"/>
  <c r="A12" i="17"/>
  <c r="K11" i="17"/>
  <c r="A11" i="17"/>
  <c r="K10" i="17"/>
  <c r="A10" i="17"/>
  <c r="K9" i="17"/>
  <c r="A9" i="17"/>
  <c r="K8" i="17"/>
  <c r="A8" i="17"/>
  <c r="K7" i="17"/>
  <c r="A7" i="17"/>
  <c r="K6" i="17"/>
  <c r="K24" i="17" s="1"/>
  <c r="A6" i="17"/>
  <c r="F26" i="16"/>
  <c r="Q25" i="16" s="1"/>
  <c r="E26" i="16"/>
  <c r="D26" i="16"/>
  <c r="C26" i="16"/>
  <c r="B26" i="16"/>
  <c r="P25" i="16"/>
  <c r="O25" i="16"/>
  <c r="N25" i="16"/>
  <c r="M25" i="16"/>
  <c r="A25" i="16"/>
  <c r="Q24" i="16"/>
  <c r="P24" i="16"/>
  <c r="P26" i="16" s="1"/>
  <c r="O24" i="16"/>
  <c r="O26" i="16" s="1"/>
  <c r="N24" i="16"/>
  <c r="N26" i="16" s="1"/>
  <c r="M24" i="16"/>
  <c r="M26" i="16" s="1"/>
  <c r="L24" i="16"/>
  <c r="L26" i="16" s="1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K11" i="16"/>
  <c r="A11" i="16"/>
  <c r="K10" i="16"/>
  <c r="A10" i="16"/>
  <c r="K9" i="16"/>
  <c r="A9" i="16"/>
  <c r="K8" i="16"/>
  <c r="A8" i="16"/>
  <c r="K7" i="16"/>
  <c r="A7" i="16"/>
  <c r="K6" i="16"/>
  <c r="K24" i="16" s="1"/>
  <c r="A6" i="16"/>
  <c r="F26" i="15"/>
  <c r="E26" i="15"/>
  <c r="P25" i="15" s="1"/>
  <c r="D26" i="15"/>
  <c r="C26" i="15"/>
  <c r="N25" i="15" s="1"/>
  <c r="B26" i="15"/>
  <c r="Q25" i="15"/>
  <c r="O25" i="15"/>
  <c r="M25" i="15"/>
  <c r="K25" i="15" s="1"/>
  <c r="A25" i="15"/>
  <c r="Q24" i="15"/>
  <c r="P24" i="15"/>
  <c r="O24" i="15"/>
  <c r="N24" i="15"/>
  <c r="M24" i="15"/>
  <c r="L24" i="15"/>
  <c r="L26" i="15" s="1"/>
  <c r="A24" i="15"/>
  <c r="K23" i="15"/>
  <c r="A23" i="15"/>
  <c r="K22" i="15"/>
  <c r="A22" i="15"/>
  <c r="K21" i="15"/>
  <c r="A21" i="15"/>
  <c r="K20" i="15"/>
  <c r="A20" i="15"/>
  <c r="K19" i="15"/>
  <c r="A19" i="15"/>
  <c r="K18" i="15"/>
  <c r="A18" i="15"/>
  <c r="K17" i="15"/>
  <c r="A17" i="15"/>
  <c r="K16" i="15"/>
  <c r="A16" i="15"/>
  <c r="K15" i="15"/>
  <c r="A15" i="15"/>
  <c r="K14" i="15"/>
  <c r="A14" i="15"/>
  <c r="K13" i="15"/>
  <c r="A13" i="15"/>
  <c r="K12" i="15"/>
  <c r="A12" i="15"/>
  <c r="K11" i="15"/>
  <c r="A11" i="15"/>
  <c r="K10" i="15"/>
  <c r="A10" i="15"/>
  <c r="K9" i="15"/>
  <c r="A9" i="15"/>
  <c r="K8" i="15"/>
  <c r="A8" i="15"/>
  <c r="K7" i="15"/>
  <c r="A7" i="15"/>
  <c r="K6" i="15"/>
  <c r="K24" i="15" s="1"/>
  <c r="A6" i="15"/>
  <c r="F26" i="8"/>
  <c r="Q25" i="8" s="1"/>
  <c r="E26" i="8"/>
  <c r="D26" i="8"/>
  <c r="C26" i="8"/>
  <c r="B26" i="8"/>
  <c r="P25" i="8"/>
  <c r="O25" i="8"/>
  <c r="N25" i="8"/>
  <c r="M25" i="8"/>
  <c r="A25" i="8"/>
  <c r="Q24" i="8"/>
  <c r="P24" i="8"/>
  <c r="P26" i="8" s="1"/>
  <c r="O24" i="8"/>
  <c r="O26" i="8" s="1"/>
  <c r="N24" i="8"/>
  <c r="N26" i="8" s="1"/>
  <c r="M24" i="8"/>
  <c r="M26" i="8" s="1"/>
  <c r="L24" i="8"/>
  <c r="L26" i="8" s="1"/>
  <c r="A24" i="8"/>
  <c r="K23" i="8"/>
  <c r="A23" i="8"/>
  <c r="K22" i="8"/>
  <c r="A22" i="8"/>
  <c r="K21" i="8"/>
  <c r="A21" i="8"/>
  <c r="K20" i="8"/>
  <c r="A20" i="8"/>
  <c r="K19" i="8"/>
  <c r="A19" i="8"/>
  <c r="K18" i="8"/>
  <c r="A18" i="8"/>
  <c r="K17" i="8"/>
  <c r="A17" i="8"/>
  <c r="K16" i="8"/>
  <c r="A16" i="8"/>
  <c r="K15" i="8"/>
  <c r="A15" i="8"/>
  <c r="K14" i="8"/>
  <c r="A14" i="8"/>
  <c r="K13" i="8"/>
  <c r="A13" i="8"/>
  <c r="K12" i="8"/>
  <c r="A12" i="8"/>
  <c r="K11" i="8"/>
  <c r="A11" i="8"/>
  <c r="K10" i="8"/>
  <c r="A10" i="8"/>
  <c r="K9" i="8"/>
  <c r="A9" i="8"/>
  <c r="K8" i="8"/>
  <c r="A8" i="8"/>
  <c r="K7" i="8"/>
  <c r="A7" i="8"/>
  <c r="K6" i="8"/>
  <c r="K24" i="8" s="1"/>
  <c r="A6" i="8"/>
  <c r="F26" i="7"/>
  <c r="Q25" i="7" s="1"/>
  <c r="E26" i="7"/>
  <c r="D26" i="7"/>
  <c r="O25" i="7" s="1"/>
  <c r="C26" i="7"/>
  <c r="N25" i="7" s="1"/>
  <c r="B26" i="7"/>
  <c r="P25" i="7"/>
  <c r="A25" i="7"/>
  <c r="Q24" i="7"/>
  <c r="P24" i="7"/>
  <c r="O24" i="7"/>
  <c r="N24" i="7"/>
  <c r="M24" i="7"/>
  <c r="L24" i="7"/>
  <c r="L26" i="7" s="1"/>
  <c r="A24" i="7"/>
  <c r="K23" i="7"/>
  <c r="A23" i="7"/>
  <c r="K22" i="7"/>
  <c r="A22" i="7"/>
  <c r="K21" i="7"/>
  <c r="A21" i="7"/>
  <c r="K20" i="7"/>
  <c r="A20" i="7"/>
  <c r="K19" i="7"/>
  <c r="A19" i="7"/>
  <c r="K18" i="7"/>
  <c r="A18" i="7"/>
  <c r="K17" i="7"/>
  <c r="A17" i="7"/>
  <c r="K16" i="7"/>
  <c r="A16" i="7"/>
  <c r="K15" i="7"/>
  <c r="A15" i="7"/>
  <c r="K14" i="7"/>
  <c r="A14" i="7"/>
  <c r="K13" i="7"/>
  <c r="A13" i="7"/>
  <c r="K12" i="7"/>
  <c r="A12" i="7"/>
  <c r="K11" i="7"/>
  <c r="A11" i="7"/>
  <c r="K10" i="7"/>
  <c r="A10" i="7"/>
  <c r="K9" i="7"/>
  <c r="A9" i="7"/>
  <c r="K8" i="7"/>
  <c r="A8" i="7"/>
  <c r="K7" i="7"/>
  <c r="A7" i="7"/>
  <c r="K6" i="7"/>
  <c r="K24" i="7" s="1"/>
  <c r="A6" i="7"/>
  <c r="F26" i="6"/>
  <c r="E26" i="6"/>
  <c r="D26" i="6"/>
  <c r="C26" i="6"/>
  <c r="B26" i="6"/>
  <c r="P25" i="6"/>
  <c r="O25" i="6"/>
  <c r="N25" i="6"/>
  <c r="M25" i="6"/>
  <c r="A25" i="6"/>
  <c r="Q24" i="6"/>
  <c r="P24" i="6"/>
  <c r="P26" i="6" s="1"/>
  <c r="O24" i="6"/>
  <c r="O26" i="6" s="1"/>
  <c r="N24" i="6"/>
  <c r="N26" i="6" s="1"/>
  <c r="M24" i="6"/>
  <c r="M26" i="6" s="1"/>
  <c r="L24" i="6"/>
  <c r="L26" i="6" s="1"/>
  <c r="A24" i="6"/>
  <c r="K23" i="6"/>
  <c r="A23" i="6"/>
  <c r="K22" i="6"/>
  <c r="A22" i="6"/>
  <c r="K21" i="6"/>
  <c r="A21" i="6"/>
  <c r="K20" i="6"/>
  <c r="A20" i="6"/>
  <c r="K19" i="6"/>
  <c r="A19" i="6"/>
  <c r="K18" i="6"/>
  <c r="A18" i="6"/>
  <c r="K17" i="6"/>
  <c r="A17" i="6"/>
  <c r="K16" i="6"/>
  <c r="A16" i="6"/>
  <c r="K15" i="6"/>
  <c r="A15" i="6"/>
  <c r="K14" i="6"/>
  <c r="A14" i="6"/>
  <c r="K13" i="6"/>
  <c r="A13" i="6"/>
  <c r="K12" i="6"/>
  <c r="A12" i="6"/>
  <c r="K11" i="6"/>
  <c r="A11" i="6"/>
  <c r="K10" i="6"/>
  <c r="A10" i="6"/>
  <c r="K9" i="6"/>
  <c r="A9" i="6"/>
  <c r="K8" i="6"/>
  <c r="A8" i="6"/>
  <c r="K7" i="6"/>
  <c r="A7" i="6"/>
  <c r="K6" i="6"/>
  <c r="K24" i="6" s="1"/>
  <c r="A6" i="6"/>
  <c r="F26" i="5"/>
  <c r="P25" i="5" s="1"/>
  <c r="E26" i="5"/>
  <c r="D26" i="5"/>
  <c r="C26" i="5"/>
  <c r="B26" i="5"/>
  <c r="O25" i="5"/>
  <c r="N25" i="5"/>
  <c r="M25" i="5"/>
  <c r="L25" i="5"/>
  <c r="A25" i="5"/>
  <c r="P24" i="5"/>
  <c r="O24" i="5"/>
  <c r="O26" i="5" s="1"/>
  <c r="N24" i="5"/>
  <c r="N26" i="5" s="1"/>
  <c r="M24" i="5"/>
  <c r="M26" i="5" s="1"/>
  <c r="L24" i="5"/>
  <c r="L26" i="5" s="1"/>
  <c r="K24" i="5"/>
  <c r="K26" i="5" s="1"/>
  <c r="A24" i="5"/>
  <c r="J23" i="5"/>
  <c r="A23" i="5"/>
  <c r="J22" i="5"/>
  <c r="A22" i="5"/>
  <c r="J21" i="5"/>
  <c r="A21" i="5"/>
  <c r="J20" i="5"/>
  <c r="A20" i="5"/>
  <c r="J19" i="5"/>
  <c r="A19" i="5"/>
  <c r="J18" i="5"/>
  <c r="A18" i="5"/>
  <c r="J17" i="5"/>
  <c r="A17" i="5"/>
  <c r="J16" i="5"/>
  <c r="A16" i="5"/>
  <c r="J15" i="5"/>
  <c r="A15" i="5"/>
  <c r="J14" i="5"/>
  <c r="A14" i="5"/>
  <c r="J13" i="5"/>
  <c r="A13" i="5"/>
  <c r="J12" i="5"/>
  <c r="A12" i="5"/>
  <c r="J11" i="5"/>
  <c r="A11" i="5"/>
  <c r="J10" i="5"/>
  <c r="A10" i="5"/>
  <c r="J9" i="5"/>
  <c r="A9" i="5"/>
  <c r="J8" i="5"/>
  <c r="A8" i="5"/>
  <c r="J7" i="5"/>
  <c r="A7" i="5"/>
  <c r="J6" i="5"/>
  <c r="J24" i="5" s="1"/>
  <c r="A6" i="5"/>
  <c r="F26" i="4"/>
  <c r="P25" i="4" s="1"/>
  <c r="E26" i="4"/>
  <c r="D26" i="4"/>
  <c r="C26" i="4"/>
  <c r="B26" i="4"/>
  <c r="O25" i="4"/>
  <c r="N25" i="4"/>
  <c r="M25" i="4"/>
  <c r="L25" i="4"/>
  <c r="A25" i="4"/>
  <c r="P24" i="4"/>
  <c r="O24" i="4"/>
  <c r="O26" i="4" s="1"/>
  <c r="N24" i="4"/>
  <c r="N26" i="4" s="1"/>
  <c r="M24" i="4"/>
  <c r="M26" i="4" s="1"/>
  <c r="L24" i="4"/>
  <c r="L26" i="4" s="1"/>
  <c r="K24" i="4"/>
  <c r="K26" i="4" s="1"/>
  <c r="A24" i="4"/>
  <c r="J23" i="4"/>
  <c r="A23" i="4"/>
  <c r="J22" i="4"/>
  <c r="A22" i="4"/>
  <c r="J21" i="4"/>
  <c r="A21" i="4"/>
  <c r="J20" i="4"/>
  <c r="A20" i="4"/>
  <c r="J19" i="4"/>
  <c r="A19" i="4"/>
  <c r="J18" i="4"/>
  <c r="A18" i="4"/>
  <c r="J17" i="4"/>
  <c r="A17" i="4"/>
  <c r="J16" i="4"/>
  <c r="A16" i="4"/>
  <c r="J15" i="4"/>
  <c r="A15" i="4"/>
  <c r="J14" i="4"/>
  <c r="A14" i="4"/>
  <c r="J13" i="4"/>
  <c r="A13" i="4"/>
  <c r="J12" i="4"/>
  <c r="A12" i="4"/>
  <c r="J11" i="4"/>
  <c r="A11" i="4"/>
  <c r="J10" i="4"/>
  <c r="A10" i="4"/>
  <c r="J9" i="4"/>
  <c r="A9" i="4"/>
  <c r="J8" i="4"/>
  <c r="A8" i="4"/>
  <c r="J7" i="4"/>
  <c r="A7" i="4"/>
  <c r="J6" i="4"/>
  <c r="J24" i="4" s="1"/>
  <c r="A6" i="4"/>
  <c r="F27" i="3"/>
  <c r="P26" i="3" s="1"/>
  <c r="E27" i="3"/>
  <c r="D27" i="3"/>
  <c r="C27" i="3"/>
  <c r="B27" i="3"/>
  <c r="O26" i="3"/>
  <c r="N26" i="3"/>
  <c r="M26" i="3"/>
  <c r="L26" i="3"/>
  <c r="A26" i="3"/>
  <c r="P25" i="3"/>
  <c r="O25" i="3"/>
  <c r="O27" i="3" s="1"/>
  <c r="N25" i="3"/>
  <c r="N27" i="3" s="1"/>
  <c r="M25" i="3"/>
  <c r="M27" i="3" s="1"/>
  <c r="L25" i="3"/>
  <c r="L27" i="3" s="1"/>
  <c r="K25" i="3"/>
  <c r="K27" i="3" s="1"/>
  <c r="A25" i="3"/>
  <c r="J24" i="3"/>
  <c r="A24" i="3"/>
  <c r="J23" i="3"/>
  <c r="A23" i="3"/>
  <c r="J22" i="3"/>
  <c r="A22" i="3"/>
  <c r="J21" i="3"/>
  <c r="A21" i="3"/>
  <c r="J20" i="3"/>
  <c r="A20" i="3"/>
  <c r="J19" i="3"/>
  <c r="A19" i="3"/>
  <c r="J18" i="3"/>
  <c r="A18" i="3"/>
  <c r="J17" i="3"/>
  <c r="A17" i="3"/>
  <c r="J16" i="3"/>
  <c r="A16" i="3"/>
  <c r="J15" i="3"/>
  <c r="A15" i="3"/>
  <c r="J14" i="3"/>
  <c r="A14" i="3"/>
  <c r="J13" i="3"/>
  <c r="A13" i="3"/>
  <c r="J12" i="3"/>
  <c r="A12" i="3"/>
  <c r="J11" i="3"/>
  <c r="A11" i="3"/>
  <c r="J10" i="3"/>
  <c r="A10" i="3"/>
  <c r="J9" i="3"/>
  <c r="A9" i="3"/>
  <c r="J8" i="3"/>
  <c r="A8" i="3"/>
  <c r="J7" i="3"/>
  <c r="J25" i="3" s="1"/>
  <c r="A7" i="3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F28" i="2"/>
  <c r="E28" i="2"/>
  <c r="D28" i="2"/>
  <c r="C28" i="2"/>
  <c r="B28" i="2"/>
  <c r="A28" i="2" s="1"/>
  <c r="Q27" i="2"/>
  <c r="P27" i="2"/>
  <c r="O27" i="2"/>
  <c r="N27" i="2"/>
  <c r="M27" i="2"/>
  <c r="K27" i="2" s="1"/>
  <c r="K28" i="2" s="1"/>
  <c r="A27" i="2"/>
  <c r="Q26" i="2"/>
  <c r="Q28" i="2" s="1"/>
  <c r="P26" i="2"/>
  <c r="P28" i="2" s="1"/>
  <c r="O26" i="2"/>
  <c r="O28" i="2" s="1"/>
  <c r="N26" i="2"/>
  <c r="N28" i="2" s="1"/>
  <c r="M26" i="2"/>
  <c r="M28" i="2" s="1"/>
  <c r="L26" i="2"/>
  <c r="L28" i="2" s="1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O26" i="21" l="1"/>
  <c r="P26" i="21"/>
  <c r="M26" i="21"/>
  <c r="A26" i="21"/>
  <c r="Q25" i="21"/>
  <c r="Q26" i="21" s="1"/>
  <c r="K25" i="21"/>
  <c r="K26" i="21" s="1"/>
  <c r="R26" i="21"/>
  <c r="A26" i="20"/>
  <c r="K25" i="20"/>
  <c r="K26" i="20" s="1"/>
  <c r="O26" i="20"/>
  <c r="Q26" i="20"/>
  <c r="N26" i="20"/>
  <c r="P26" i="20"/>
  <c r="R26" i="20"/>
  <c r="M26" i="15"/>
  <c r="O26" i="15"/>
  <c r="Q26" i="15"/>
  <c r="A26" i="15"/>
  <c r="K26" i="15"/>
  <c r="N26" i="15"/>
  <c r="P26" i="15"/>
  <c r="M26" i="17"/>
  <c r="A26" i="17"/>
  <c r="O26" i="17"/>
  <c r="Q25" i="17"/>
  <c r="K25" i="17" s="1"/>
  <c r="K26" i="17" s="1"/>
  <c r="P26" i="17"/>
  <c r="A26" i="16"/>
  <c r="K25" i="16"/>
  <c r="Q26" i="16"/>
  <c r="K26" i="16"/>
  <c r="A26" i="8"/>
  <c r="K25" i="8"/>
  <c r="K26" i="8" s="1"/>
  <c r="Q26" i="8"/>
  <c r="A26" i="7"/>
  <c r="O26" i="7"/>
  <c r="Q26" i="7"/>
  <c r="N26" i="7"/>
  <c r="M25" i="7"/>
  <c r="K25" i="7" s="1"/>
  <c r="K26" i="7" s="1"/>
  <c r="P26" i="7"/>
  <c r="A26" i="6"/>
  <c r="Q25" i="6"/>
  <c r="K25" i="6" s="1"/>
  <c r="K26" i="6" s="1"/>
  <c r="A26" i="5"/>
  <c r="P26" i="5"/>
  <c r="J25" i="5"/>
  <c r="J26" i="5" s="1"/>
  <c r="A26" i="4"/>
  <c r="J25" i="4"/>
  <c r="P26" i="4"/>
  <c r="J26" i="4"/>
  <c r="P27" i="3"/>
  <c r="A27" i="3"/>
  <c r="J26" i="3"/>
  <c r="J27" i="3" s="1"/>
  <c r="Q26" i="17" l="1"/>
  <c r="M26" i="7"/>
  <c r="Q26" i="6"/>
</calcChain>
</file>

<file path=xl/sharedStrings.xml><?xml version="1.0" encoding="utf-8"?>
<sst xmlns="http://schemas.openxmlformats.org/spreadsheetml/2006/main" count="676" uniqueCount="78">
  <si>
    <t>كد</t>
  </si>
  <si>
    <t>شرح كد</t>
  </si>
  <si>
    <t>درآمدهاي عمومي</t>
  </si>
  <si>
    <t>منطقه 1</t>
  </si>
  <si>
    <t>منطقه 2</t>
  </si>
  <si>
    <t>منطقه 3</t>
  </si>
  <si>
    <t>منطقه 4</t>
  </si>
  <si>
    <t>عوارض ساليانه خودرو هاي سواري و ساير وسايط نقليه</t>
  </si>
  <si>
    <t>عوارض پروانه كسب و پيشه</t>
  </si>
  <si>
    <t>عوارض پروانه ساختمان</t>
  </si>
  <si>
    <t>عوارض بر بالكن ، پيش آمدگي و پذيره</t>
  </si>
  <si>
    <t>عوارض بر معاملات غير منقول</t>
  </si>
  <si>
    <t>عوارض حذف پاركينگ</t>
  </si>
  <si>
    <t>تخريب آسفالت</t>
  </si>
  <si>
    <t>ماده 100</t>
  </si>
  <si>
    <t>عوارض 3% حق نظارت مهندسين ناظر</t>
  </si>
  <si>
    <t xml:space="preserve">جمع كل كد </t>
  </si>
  <si>
    <t>جمع كل درآمد به تفكيك واحد</t>
  </si>
  <si>
    <t xml:space="preserve">ساير موارد </t>
  </si>
  <si>
    <t>عوارض بليط هوايي</t>
  </si>
  <si>
    <t>واريز به حساب 3100003010005 ( گذرنامه‌)</t>
  </si>
  <si>
    <t>عوارض وصولي متمركز</t>
  </si>
  <si>
    <t>عوارض 8%  حق الثبتي ( اسناد رسمي)</t>
  </si>
  <si>
    <t>عوارض بر تراكم و تفكيك اراضي</t>
  </si>
  <si>
    <t>کرایه ماشین آلات و وسایل نقلیه</t>
  </si>
  <si>
    <t>حق تشرف</t>
  </si>
  <si>
    <t>کارشناسی و فروش نقشه</t>
  </si>
  <si>
    <t>عوارض نوسازی</t>
  </si>
  <si>
    <t>ارزش افزوده</t>
  </si>
  <si>
    <t>گزارش  درآمدوصولي  اداره درآمدهاي عمومي ومناطق چهارگانه   شهرداري اروميه درفروردين ماه سال 1393 (به هزارريال )</t>
  </si>
  <si>
    <t>گزارش  اسناد وصولي  اداره درآمدهاي عمومي ومناطق چهارگانه   شهرداري اروميه درفروردين ماه سال 1393 (به هزارريال )</t>
  </si>
  <si>
    <t xml:space="preserve">جمع كل </t>
  </si>
  <si>
    <t xml:space="preserve">اداره املاك </t>
  </si>
  <si>
    <t xml:space="preserve">پروانه ساختماني </t>
  </si>
  <si>
    <t xml:space="preserve">عوارض نوسازي </t>
  </si>
  <si>
    <t xml:space="preserve">مال الاجاره ساختمان وتاسيسات </t>
  </si>
  <si>
    <t>جريمه كميسيون ماده 100</t>
  </si>
  <si>
    <t xml:space="preserve">حق تشرف </t>
  </si>
  <si>
    <t xml:space="preserve">فروش اموال غيرمنقول </t>
  </si>
  <si>
    <t xml:space="preserve">جمع اسناد وصولي </t>
  </si>
  <si>
    <t xml:space="preserve">جمع درآمدوصولي </t>
  </si>
  <si>
    <t xml:space="preserve">        </t>
  </si>
  <si>
    <t>گزارش  درآمدوصولي  اداره درآمدهاي عمومي ومناطق چهارگانه   شهرداري اروميه درارديبهشت ماه سال 1393 (به هزارريال )</t>
  </si>
  <si>
    <t>گزارش  اسناد وصولي  اداره درآمدهاي عمومي ومناطق چهارگانه   شهرداري اروميه درارديبهشت  ماه سال 1393 (به هزارريال )</t>
  </si>
  <si>
    <t xml:space="preserve">عوارض برتفكيك اراضي </t>
  </si>
  <si>
    <t xml:space="preserve">عوارض 3 درصد حق نظارت مهندسين </t>
  </si>
  <si>
    <t>ساير</t>
  </si>
  <si>
    <t>گزارش  درآمدوصولي  اداره درآمدهاي عمومي ومناطق چهارگانه   شهرداري اروميه درخرداد ماه سال 1393 (به هزارريال )</t>
  </si>
  <si>
    <t>گزارش  اسناد وصولي  اداره درآمدهاي عمومي ومناطق چهارگانه   شهرداري اروميه درخرداد  ماه سال 1393 (به هزارريال )</t>
  </si>
  <si>
    <t>عوارض بر تراكم وعوارض  تفكيك اراضي</t>
  </si>
  <si>
    <t>گزارش  درآمدوصولي  اداره درآمدهاي عمومي ومناطق چهارگانه   شهرداري اروميه درتير ماه سال 1393 (به هزارريال )</t>
  </si>
  <si>
    <t>گزارش  اسناد وصولي  اداره درآمدهاي عمومي ومناطق چهارگانه   شهرداري اروميه درتير  ماه سال 1393 (به هزارريال )</t>
  </si>
  <si>
    <t>گزارش  درآمدوصولي  اداره درآمدهاي عمومي ومناطق چهارگانه   شهرداري اروميه درمرداد ماه سال 1393 (به هزارريال )</t>
  </si>
  <si>
    <t>گزارش  اسناد وصولي  اداره درآمدهاي عمومي ومناطق چهارگانه   شهرداري اروميه درمرداد  ماه سال 1393 (به هزارريال )</t>
  </si>
  <si>
    <t>عوارض بر مازاد تراكم وعوارض  تفكيك اراضي</t>
  </si>
  <si>
    <t>گزارش  درآمدوصولي  اداره درآمدهاي عمومي ومناطق چهارگانه   شهرداري اروميه درشهريور ماه سال 1393 (به هزارريال )</t>
  </si>
  <si>
    <t>گزارش  اسناد وصولي  اداره درآمدهاي عمومي ومناطق چهارگانه   شهرداري اروميه درشهريور  ماه سال 1393 (به هزارريال )</t>
  </si>
  <si>
    <t xml:space="preserve">عوارض تخريب آسفالت </t>
  </si>
  <si>
    <t>گزارش  درآمدوصولي  اداره درآمدهاي عمومي ومناطق چهارگانه   شهرداري اروميه درمهر ماه سال 1393 (به هزارريال )</t>
  </si>
  <si>
    <t>گزارش  اسناد وصولي  اداره درآمدهاي عمومي ومناطق چهارگانه   شهرداري اروميه درمهر ماه سال 1393 (به هزارريال )</t>
  </si>
  <si>
    <t>عوارض پروانه ساختماني</t>
  </si>
  <si>
    <t xml:space="preserve">عوارض حذف پاركينگ </t>
  </si>
  <si>
    <t>گزارش  درآمدوصولي  اداره درآمدهاي عمومي ومناطق چهارگانه   شهرداري اروميه درآبان ماه سال 1393 (به هزارريال )</t>
  </si>
  <si>
    <t>گزارش  اسناد وصولي  اداره درآمدهاي عمومي ومناطق چهارگانه   شهرداري اروميه درآبان ماه سال 1393 (به هزارريال )</t>
  </si>
  <si>
    <t>گزارش  اسناد وصولي  اداره درآمدهاي عمومي ومناطق چهارگانه   شهرداري اروميه درآذر ماه سال 1393 (به هزارريال )</t>
  </si>
  <si>
    <t>گزارش  درآمدوصولي  اداره درآمدهاي عمومي ومناطق چهارگانه   شهرداري اروميه درآذر ماه سال 1393 (به هزارريال )</t>
  </si>
  <si>
    <t>گزارش  درآمدوصولي  اداره درآمدهاي عمومي ومناطق چهارگانه   شهرداري اروميه دردي ماه سال 1393 (به هزارريال )</t>
  </si>
  <si>
    <t>گزارش  اسناد وصولي  اداره درآمدهاي عمومي ومناطق چهارگانه   شهرداري اروميه دردي  ماه سال 1393 (به هزارريال )</t>
  </si>
  <si>
    <t>منطقه 5</t>
  </si>
  <si>
    <t>گزارش  درآمدوصولي  اداره درآمدهاي عمومي ومناطق چهارگانه   شهرداري اروميه دربهمن ماه سال 1393 (به هزارريال )</t>
  </si>
  <si>
    <t>گزارش  اسناد وصولي  اداره درآمدهاي عمومي ومناطق چهارگانه   شهرداري اروميه دربهمن ماه سال 1393 (به هزارريال )</t>
  </si>
  <si>
    <t>گزارش  درآمدوصولي  اداره درآمدهاي عمومي ومناطق چهارگانه   شهرداري اروميه دراسفند ماه سال 1393 (به هزارريال )</t>
  </si>
  <si>
    <t>گزارش  اسناد وصولي  اداره درآمدهاي عمومي ومناطق چهارگانه   شهرداري اروميه دراسفند ماه سال 1393 (به هزارريال )</t>
  </si>
  <si>
    <t>کد</t>
  </si>
  <si>
    <t xml:space="preserve">درآمدوصولي </t>
  </si>
  <si>
    <t xml:space="preserve">شرح </t>
  </si>
  <si>
    <t>گزارش  درآمد وصولي واسناد وصولی  اداره درآمدهاي عمومي ومناطق پنج گانه  شهرداري اروميه در سال 1393 (به هزارريال )</t>
  </si>
  <si>
    <t xml:space="preserve">اسناد وصولی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</si>
</sst>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sz val="8"/>
      <name val="Arial"/>
      <charset val="178"/>
    </font>
    <font>
      <sz val="10"/>
      <name val="B Titr"/>
      <charset val="178"/>
    </font>
    <font>
      <sz val="14"/>
      <name val="B Zar"/>
      <charset val="178"/>
    </font>
    <font>
      <sz val="12"/>
      <name val="B Titr"/>
      <charset val="178"/>
    </font>
    <font>
      <sz val="10"/>
      <name val="B Traffic"/>
      <charset val="178"/>
    </font>
    <font>
      <sz val="11"/>
      <name val="B Titr"/>
      <charset val="178"/>
    </font>
    <font>
      <sz val="13"/>
      <name val="B Zar"/>
      <charset val="178"/>
    </font>
    <font>
      <sz val="12"/>
      <name val="B Zar"/>
      <charset val="178"/>
    </font>
    <font>
      <sz val="10"/>
      <name val="B Zar"/>
      <charset val="178"/>
    </font>
    <font>
      <sz val="12"/>
      <name val="B Traffic"/>
      <charset val="178"/>
    </font>
    <font>
      <sz val="14"/>
      <name val="B Titr"/>
      <charset val="178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1" xfId="0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8" fillId="2" borderId="1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2" borderId="2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15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774377</xdr:colOff>
      <xdr:row>1</xdr:row>
      <xdr:rowOff>15605</xdr:rowOff>
    </xdr:from>
    <xdr:to>
      <xdr:col>15</xdr:col>
      <xdr:colOff>553578</xdr:colOff>
      <xdr:row>3</xdr:row>
      <xdr:rowOff>137655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14200817" y="183245"/>
          <a:ext cx="625021" cy="457330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32288</xdr:rowOff>
    </xdr:from>
    <xdr:to>
      <xdr:col>5</xdr:col>
      <xdr:colOff>602548</xdr:colOff>
      <xdr:row>3</xdr:row>
      <xdr:rowOff>154338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4046220" y="199928"/>
          <a:ext cx="602548" cy="457330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777231" y="22678"/>
          <a:ext cx="700768" cy="471527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637768" y="1"/>
          <a:ext cx="676525" cy="500392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565208" y="22678"/>
          <a:ext cx="697882" cy="467197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623336" y="1"/>
          <a:ext cx="673639" cy="493897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742431" y="22678"/>
          <a:ext cx="700768" cy="468352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840968" y="1"/>
          <a:ext cx="676525" cy="495629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245646</xdr:colOff>
      <xdr:row>0</xdr:row>
      <xdr:rowOff>108987</xdr:rowOff>
    </xdr:from>
    <xdr:to>
      <xdr:col>14</xdr:col>
      <xdr:colOff>796372</xdr:colOff>
      <xdr:row>3</xdr:row>
      <xdr:rowOff>62948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185764" y="108987"/>
          <a:ext cx="550726" cy="447020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205441</xdr:colOff>
      <xdr:row>0</xdr:row>
      <xdr:rowOff>112059</xdr:rowOff>
    </xdr:from>
    <xdr:to>
      <xdr:col>4</xdr:col>
      <xdr:colOff>756167</xdr:colOff>
      <xdr:row>3</xdr:row>
      <xdr:rowOff>66020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3880970" y="112059"/>
          <a:ext cx="550726" cy="447020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113394</xdr:colOff>
      <xdr:row>0</xdr:row>
      <xdr:rowOff>0</xdr:rowOff>
    </xdr:from>
    <xdr:to>
      <xdr:col>4</xdr:col>
      <xdr:colOff>850448</xdr:colOff>
      <xdr:row>3</xdr:row>
      <xdr:rowOff>22679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4372430" y="0"/>
          <a:ext cx="737054" cy="566965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442232</xdr:colOff>
      <xdr:row>0</xdr:row>
      <xdr:rowOff>22678</xdr:rowOff>
    </xdr:from>
    <xdr:to>
      <xdr:col>14</xdr:col>
      <xdr:colOff>272143</xdr:colOff>
      <xdr:row>3</xdr:row>
      <xdr:rowOff>22678</xdr:rowOff>
    </xdr:to>
    <xdr:grpSp>
      <xdr:nvGrpSpPr>
        <xdr:cNvPr id="20" name="Group 11"/>
        <xdr:cNvGrpSpPr>
          <a:grpSpLocks/>
        </xdr:cNvGrpSpPr>
      </xdr:nvGrpSpPr>
      <xdr:grpSpPr bwMode="auto">
        <a:xfrm>
          <a:off x="14233071" y="22678"/>
          <a:ext cx="796018" cy="544286"/>
          <a:chOff x="2452" y="25"/>
          <a:chExt cx="115" cy="120"/>
        </a:xfrm>
      </xdr:grpSpPr>
      <xdr:sp macro="" textlink="">
        <xdr:nvSpPr>
          <xdr:cNvPr id="21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3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4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5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442231</xdr:colOff>
      <xdr:row>0</xdr:row>
      <xdr:rowOff>22678</xdr:rowOff>
    </xdr:from>
    <xdr:to>
      <xdr:col>14</xdr:col>
      <xdr:colOff>317499</xdr:colOff>
      <xdr:row>2</xdr:row>
      <xdr:rowOff>284655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13684989" y="22678"/>
          <a:ext cx="797689" cy="598861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510268</xdr:colOff>
      <xdr:row>0</xdr:row>
      <xdr:rowOff>1</xdr:rowOff>
    </xdr:from>
    <xdr:to>
      <xdr:col>5</xdr:col>
      <xdr:colOff>361293</xdr:colOff>
      <xdr:row>2</xdr:row>
      <xdr:rowOff>295605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4103700" y="1"/>
          <a:ext cx="749382" cy="632488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142231" y="22678"/>
          <a:ext cx="676345" cy="476819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510268</xdr:colOff>
      <xdr:row>0</xdr:row>
      <xdr:rowOff>1</xdr:rowOff>
    </xdr:from>
    <xdr:to>
      <xdr:col>5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3844832" y="1"/>
          <a:ext cx="665128" cy="508329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785337" y="22678"/>
          <a:ext cx="669694" cy="478620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510268</xdr:colOff>
      <xdr:row>0</xdr:row>
      <xdr:rowOff>1</xdr:rowOff>
    </xdr:from>
    <xdr:to>
      <xdr:col>5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174353" y="1"/>
          <a:ext cx="791366" cy="511031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13564673" y="22678"/>
          <a:ext cx="701437" cy="475036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510268</xdr:colOff>
      <xdr:row>0</xdr:row>
      <xdr:rowOff>1</xdr:rowOff>
    </xdr:from>
    <xdr:to>
      <xdr:col>5</xdr:col>
      <xdr:colOff>361293</xdr:colOff>
      <xdr:row>3</xdr:row>
      <xdr:rowOff>330</xdr:rowOff>
    </xdr:to>
    <xdr:grpSp>
      <xdr:nvGrpSpPr>
        <xdr:cNvPr id="20" name="Group 11"/>
        <xdr:cNvGrpSpPr>
          <a:grpSpLocks/>
        </xdr:cNvGrpSpPr>
      </xdr:nvGrpSpPr>
      <xdr:grpSpPr bwMode="auto">
        <a:xfrm>
          <a:off x="3814942" y="1"/>
          <a:ext cx="677193" cy="505655"/>
          <a:chOff x="2452" y="25"/>
          <a:chExt cx="115" cy="120"/>
        </a:xfrm>
      </xdr:grpSpPr>
      <xdr:sp macro="" textlink="">
        <xdr:nvSpPr>
          <xdr:cNvPr id="21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3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4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5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534776" y="22678"/>
          <a:ext cx="696645" cy="474620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510268</xdr:colOff>
      <xdr:row>0</xdr:row>
      <xdr:rowOff>1</xdr:rowOff>
    </xdr:from>
    <xdr:to>
      <xdr:col>5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3795774" y="1"/>
          <a:ext cx="672402" cy="505030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534776" y="22678"/>
          <a:ext cx="696645" cy="474620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510268</xdr:colOff>
      <xdr:row>0</xdr:row>
      <xdr:rowOff>1</xdr:rowOff>
    </xdr:from>
    <xdr:to>
      <xdr:col>5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3795774" y="1"/>
          <a:ext cx="672402" cy="505030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121"/>
  <sheetViews>
    <sheetView zoomScale="85" zoomScaleNormal="85" workbookViewId="0">
      <selection activeCell="I110" sqref="I110"/>
    </sheetView>
  </sheetViews>
  <sheetFormatPr defaultRowHeight="13.2"/>
  <cols>
    <col min="1" max="1" width="12" customWidth="1"/>
    <col min="2" max="2" width="11.5546875" customWidth="1"/>
    <col min="3" max="3" width="11.33203125" customWidth="1"/>
    <col min="4" max="4" width="12" customWidth="1"/>
    <col min="5" max="5" width="12.109375" customWidth="1"/>
    <col min="6" max="6" width="13.88671875" customWidth="1"/>
    <col min="7" max="7" width="42.88671875" customWidth="1"/>
    <col min="8" max="10" width="9.88671875" customWidth="1"/>
    <col min="11" max="11" width="13.33203125" customWidth="1"/>
    <col min="12" max="17" width="12.33203125" customWidth="1"/>
    <col min="18" max="18" width="31.33203125" customWidth="1"/>
    <col min="19" max="19" width="10.5546875" customWidth="1"/>
  </cols>
  <sheetData>
    <row r="2" spans="1:20">
      <c r="A2" s="68" t="s">
        <v>29</v>
      </c>
      <c r="B2" s="69"/>
      <c r="C2" s="69"/>
      <c r="D2" s="69"/>
      <c r="E2" s="69"/>
      <c r="F2" s="69"/>
      <c r="G2" s="69"/>
      <c r="H2" s="69"/>
      <c r="I2" s="19"/>
      <c r="J2" s="19"/>
      <c r="K2" s="68" t="s">
        <v>30</v>
      </c>
      <c r="L2" s="68"/>
      <c r="M2" s="69"/>
      <c r="N2" s="69"/>
      <c r="O2" s="69"/>
      <c r="P2" s="69"/>
      <c r="Q2" s="69"/>
      <c r="R2" s="69"/>
      <c r="S2" s="69"/>
    </row>
    <row r="3" spans="1:20">
      <c r="A3" s="69"/>
      <c r="B3" s="69"/>
      <c r="C3" s="69"/>
      <c r="D3" s="69"/>
      <c r="E3" s="69"/>
      <c r="F3" s="69"/>
      <c r="G3" s="69"/>
      <c r="H3" s="69"/>
      <c r="I3" s="19"/>
      <c r="J3" s="19"/>
      <c r="K3" s="69"/>
      <c r="L3" s="69"/>
      <c r="M3" s="69"/>
      <c r="N3" s="69"/>
      <c r="O3" s="69"/>
      <c r="P3" s="69"/>
      <c r="Q3" s="69"/>
      <c r="R3" s="69"/>
      <c r="S3" s="69"/>
    </row>
    <row r="4" spans="1:20">
      <c r="A4" s="69"/>
      <c r="B4" s="69"/>
      <c r="C4" s="69"/>
      <c r="D4" s="69"/>
      <c r="E4" s="69"/>
      <c r="F4" s="69"/>
      <c r="G4" s="69"/>
      <c r="H4" s="69"/>
      <c r="I4" s="19"/>
      <c r="J4" s="19"/>
      <c r="K4" s="69"/>
      <c r="L4" s="69"/>
      <c r="M4" s="69"/>
      <c r="N4" s="69"/>
      <c r="O4" s="69"/>
      <c r="P4" s="69"/>
      <c r="Q4" s="69"/>
      <c r="R4" s="69"/>
      <c r="S4" s="69"/>
    </row>
    <row r="5" spans="1:20">
      <c r="A5" s="69"/>
      <c r="B5" s="69"/>
      <c r="C5" s="69"/>
      <c r="D5" s="69"/>
      <c r="E5" s="69"/>
      <c r="F5" s="69"/>
      <c r="G5" s="69"/>
      <c r="H5" s="69"/>
      <c r="I5" s="19"/>
      <c r="J5" s="19"/>
      <c r="K5" s="69"/>
      <c r="L5" s="69"/>
      <c r="M5" s="69"/>
      <c r="N5" s="69"/>
      <c r="O5" s="69"/>
      <c r="P5" s="69"/>
      <c r="Q5" s="69"/>
      <c r="R5" s="69"/>
      <c r="S5" s="69"/>
    </row>
    <row r="6" spans="1:20" ht="6" customHeight="1" thickBot="1">
      <c r="A6" s="70"/>
      <c r="B6" s="70"/>
      <c r="C6" s="70"/>
      <c r="D6" s="70"/>
      <c r="E6" s="70"/>
      <c r="F6" s="70"/>
      <c r="G6" s="70"/>
      <c r="H6" s="70"/>
      <c r="I6" s="26"/>
      <c r="J6" s="26"/>
      <c r="K6" s="70"/>
      <c r="L6" s="70"/>
      <c r="M6" s="70"/>
      <c r="N6" s="70"/>
      <c r="O6" s="70"/>
      <c r="P6" s="70"/>
      <c r="Q6" s="70"/>
      <c r="R6" s="70"/>
      <c r="S6" s="70"/>
      <c r="T6" s="1"/>
    </row>
    <row r="7" spans="1:20" ht="32.25" customHeight="1">
      <c r="A7" s="22" t="s">
        <v>16</v>
      </c>
      <c r="B7" s="23" t="s">
        <v>6</v>
      </c>
      <c r="C7" s="23" t="s">
        <v>5</v>
      </c>
      <c r="D7" s="23" t="s">
        <v>4</v>
      </c>
      <c r="E7" s="23" t="s">
        <v>3</v>
      </c>
      <c r="F7" s="23" t="s">
        <v>2</v>
      </c>
      <c r="G7" s="23" t="s">
        <v>1</v>
      </c>
      <c r="H7" s="29" t="s">
        <v>0</v>
      </c>
      <c r="I7" s="27"/>
      <c r="J7" s="28"/>
      <c r="K7" s="22" t="s">
        <v>31</v>
      </c>
      <c r="L7" s="24" t="s">
        <v>32</v>
      </c>
      <c r="M7" s="23" t="s">
        <v>6</v>
      </c>
      <c r="N7" s="23" t="s">
        <v>5</v>
      </c>
      <c r="O7" s="23" t="s">
        <v>4</v>
      </c>
      <c r="P7" s="23" t="s">
        <v>3</v>
      </c>
      <c r="Q7" s="23" t="s">
        <v>2</v>
      </c>
      <c r="R7" s="23" t="s">
        <v>1</v>
      </c>
      <c r="S7" s="23" t="s">
        <v>0</v>
      </c>
      <c r="T7" s="1"/>
    </row>
    <row r="8" spans="1:20" ht="18" customHeight="1">
      <c r="A8" s="11">
        <f t="shared" ref="A8:A27" si="0">SUM(B8:F8)</f>
        <v>2433892</v>
      </c>
      <c r="B8" s="12"/>
      <c r="C8" s="12">
        <v>0</v>
      </c>
      <c r="D8" s="13">
        <v>0</v>
      </c>
      <c r="E8" s="13">
        <v>0</v>
      </c>
      <c r="F8" s="13">
        <v>2433892</v>
      </c>
      <c r="G8" s="6" t="s">
        <v>7</v>
      </c>
      <c r="H8" s="7">
        <v>103007</v>
      </c>
      <c r="I8" s="25"/>
      <c r="J8" s="25"/>
      <c r="K8" s="11">
        <f>SUM(L8:Q8)</f>
        <v>34385966</v>
      </c>
      <c r="L8" s="12"/>
      <c r="M8" s="12">
        <v>11596962</v>
      </c>
      <c r="N8" s="12"/>
      <c r="O8" s="13"/>
      <c r="P8" s="13">
        <v>22789004</v>
      </c>
      <c r="Q8" s="13"/>
      <c r="R8" s="6" t="s">
        <v>33</v>
      </c>
      <c r="S8" s="7">
        <v>12002</v>
      </c>
      <c r="T8" s="1"/>
    </row>
    <row r="9" spans="1:20" ht="18" customHeight="1">
      <c r="A9" s="11">
        <f t="shared" si="0"/>
        <v>551227</v>
      </c>
      <c r="B9" s="13"/>
      <c r="C9" s="13">
        <v>0</v>
      </c>
      <c r="D9" s="13">
        <v>0</v>
      </c>
      <c r="E9" s="13">
        <v>0</v>
      </c>
      <c r="F9" s="13">
        <v>551227</v>
      </c>
      <c r="G9" s="6" t="s">
        <v>8</v>
      </c>
      <c r="H9" s="7">
        <v>104003</v>
      </c>
      <c r="I9" s="25"/>
      <c r="J9" s="25"/>
      <c r="K9" s="11">
        <f t="shared" ref="K9:K25" si="1">SUM(L9:Q9)</f>
        <v>1687</v>
      </c>
      <c r="L9" s="12"/>
      <c r="M9" s="13">
        <v>1687</v>
      </c>
      <c r="N9" s="13"/>
      <c r="O9" s="13"/>
      <c r="P9" s="13"/>
      <c r="Q9" s="13"/>
      <c r="R9" s="6" t="s">
        <v>34</v>
      </c>
      <c r="S9" s="7">
        <v>12009</v>
      </c>
      <c r="T9" s="1"/>
    </row>
    <row r="10" spans="1:20" ht="18" customHeight="1">
      <c r="A10" s="11">
        <f t="shared" si="0"/>
        <v>19690522</v>
      </c>
      <c r="B10" s="14"/>
      <c r="C10" s="14">
        <v>0</v>
      </c>
      <c r="D10" s="13">
        <v>0</v>
      </c>
      <c r="E10" s="13">
        <v>0</v>
      </c>
      <c r="F10" s="13">
        <v>19690522</v>
      </c>
      <c r="G10" s="6" t="s">
        <v>21</v>
      </c>
      <c r="H10" s="7">
        <v>202001</v>
      </c>
      <c r="I10" s="25"/>
      <c r="J10" s="25"/>
      <c r="K10" s="11">
        <f t="shared" si="1"/>
        <v>95671</v>
      </c>
      <c r="L10" s="12">
        <v>95671</v>
      </c>
      <c r="M10" s="14"/>
      <c r="N10" s="14"/>
      <c r="O10" s="13"/>
      <c r="P10" s="13"/>
      <c r="Q10" s="13"/>
      <c r="R10" s="6" t="s">
        <v>35</v>
      </c>
      <c r="S10" s="7">
        <v>402001</v>
      </c>
      <c r="T10" s="1"/>
    </row>
    <row r="11" spans="1:20" ht="18" customHeight="1">
      <c r="A11" s="11">
        <f t="shared" si="0"/>
        <v>7720127</v>
      </c>
      <c r="B11" s="14"/>
      <c r="C11" s="14">
        <v>0</v>
      </c>
      <c r="D11" s="13">
        <v>0</v>
      </c>
      <c r="E11" s="13">
        <v>0</v>
      </c>
      <c r="F11" s="13">
        <v>7720127</v>
      </c>
      <c r="G11" s="6" t="s">
        <v>28</v>
      </c>
      <c r="H11" s="7">
        <v>501005</v>
      </c>
      <c r="I11" s="25"/>
      <c r="J11" s="25"/>
      <c r="K11" s="11">
        <f t="shared" si="1"/>
        <v>3288902</v>
      </c>
      <c r="L11" s="12"/>
      <c r="M11" s="14">
        <v>11956</v>
      </c>
      <c r="N11" s="14"/>
      <c r="O11" s="13"/>
      <c r="P11" s="13">
        <v>3276946</v>
      </c>
      <c r="Q11" s="13"/>
      <c r="R11" s="6" t="s">
        <v>36</v>
      </c>
      <c r="S11" s="7">
        <v>603001</v>
      </c>
      <c r="T11" s="1"/>
    </row>
    <row r="12" spans="1:20" ht="18" customHeight="1">
      <c r="A12" s="11">
        <f t="shared" si="0"/>
        <v>0</v>
      </c>
      <c r="B12" s="13"/>
      <c r="C12" s="13">
        <v>0</v>
      </c>
      <c r="D12" s="13">
        <v>0</v>
      </c>
      <c r="E12" s="13">
        <v>0</v>
      </c>
      <c r="F12" s="13">
        <v>0</v>
      </c>
      <c r="G12" s="6" t="s">
        <v>22</v>
      </c>
      <c r="H12" s="7">
        <v>101002</v>
      </c>
      <c r="I12" s="25"/>
      <c r="J12" s="25"/>
      <c r="K12" s="11">
        <f t="shared" si="1"/>
        <v>195723</v>
      </c>
      <c r="L12" s="12">
        <v>195723</v>
      </c>
      <c r="M12" s="13"/>
      <c r="N12" s="13"/>
      <c r="O12" s="13"/>
      <c r="P12" s="13"/>
      <c r="Q12" s="13"/>
      <c r="R12" s="6" t="s">
        <v>37</v>
      </c>
      <c r="S12" s="7">
        <v>702001</v>
      </c>
      <c r="T12" s="1"/>
    </row>
    <row r="13" spans="1:20" ht="18" customHeight="1">
      <c r="A13" s="11">
        <f t="shared" si="0"/>
        <v>0</v>
      </c>
      <c r="B13" s="14"/>
      <c r="C13" s="14">
        <v>0</v>
      </c>
      <c r="D13" s="14">
        <v>0</v>
      </c>
      <c r="E13" s="13">
        <v>0</v>
      </c>
      <c r="F13" s="15">
        <v>0</v>
      </c>
      <c r="G13" s="6" t="s">
        <v>19</v>
      </c>
      <c r="H13" s="7">
        <v>101008</v>
      </c>
      <c r="I13" s="25"/>
      <c r="J13" s="25"/>
      <c r="K13" s="11">
        <f t="shared" si="1"/>
        <v>15398305</v>
      </c>
      <c r="L13" s="12">
        <v>15398305</v>
      </c>
      <c r="M13" s="14"/>
      <c r="N13" s="14"/>
      <c r="O13" s="14"/>
      <c r="P13" s="13"/>
      <c r="Q13" s="15"/>
      <c r="R13" s="6" t="s">
        <v>38</v>
      </c>
      <c r="S13" s="7"/>
      <c r="T13" s="1"/>
    </row>
    <row r="14" spans="1:20" ht="18" customHeight="1">
      <c r="A14" s="11">
        <f t="shared" si="0"/>
        <v>119329</v>
      </c>
      <c r="B14" s="14"/>
      <c r="C14" s="14">
        <v>0</v>
      </c>
      <c r="D14" s="14">
        <v>0</v>
      </c>
      <c r="E14" s="13">
        <v>0</v>
      </c>
      <c r="F14" s="13">
        <v>119329</v>
      </c>
      <c r="G14" s="6" t="s">
        <v>20</v>
      </c>
      <c r="H14" s="7">
        <v>101007</v>
      </c>
      <c r="I14" s="25"/>
      <c r="J14" s="25"/>
      <c r="K14" s="11">
        <f t="shared" si="1"/>
        <v>0</v>
      </c>
      <c r="L14" s="12"/>
      <c r="M14" s="14"/>
      <c r="N14" s="14"/>
      <c r="O14" s="14"/>
      <c r="P14" s="13"/>
      <c r="Q14" s="13"/>
      <c r="R14" s="6"/>
      <c r="S14" s="7"/>
      <c r="T14" s="1"/>
    </row>
    <row r="15" spans="1:20" ht="18" customHeight="1">
      <c r="A15" s="11">
        <f t="shared" si="0"/>
        <v>64993978</v>
      </c>
      <c r="B15" s="14">
        <v>8556057</v>
      </c>
      <c r="C15" s="14">
        <v>1971265</v>
      </c>
      <c r="D15" s="14">
        <v>607638</v>
      </c>
      <c r="E15" s="13">
        <v>53859018</v>
      </c>
      <c r="F15" s="13">
        <v>0</v>
      </c>
      <c r="G15" s="6" t="s">
        <v>9</v>
      </c>
      <c r="H15" s="7">
        <v>102002</v>
      </c>
      <c r="I15" s="25"/>
      <c r="J15" s="25"/>
      <c r="K15" s="11">
        <f t="shared" si="1"/>
        <v>0</v>
      </c>
      <c r="L15" s="12"/>
      <c r="M15" s="14"/>
      <c r="N15" s="14"/>
      <c r="O15" s="14"/>
      <c r="P15" s="13"/>
      <c r="Q15" s="13"/>
      <c r="R15" s="6"/>
      <c r="S15" s="7"/>
      <c r="T15" s="1"/>
    </row>
    <row r="16" spans="1:20" ht="18" customHeight="1">
      <c r="A16" s="11">
        <f t="shared" si="0"/>
        <v>10862787</v>
      </c>
      <c r="B16" s="14">
        <v>157869</v>
      </c>
      <c r="C16" s="14">
        <v>1859118</v>
      </c>
      <c r="D16" s="14">
        <v>1884448</v>
      </c>
      <c r="E16" s="13">
        <v>6961352</v>
      </c>
      <c r="F16" s="13">
        <v>0</v>
      </c>
      <c r="G16" s="6" t="s">
        <v>23</v>
      </c>
      <c r="H16" s="30">
        <v>102004</v>
      </c>
      <c r="I16" s="25"/>
      <c r="J16" s="25"/>
      <c r="K16" s="11">
        <f t="shared" si="1"/>
        <v>0</v>
      </c>
      <c r="L16" s="12"/>
      <c r="M16" s="14"/>
      <c r="N16" s="14"/>
      <c r="O16" s="14"/>
      <c r="P16" s="13"/>
      <c r="Q16" s="13"/>
      <c r="R16" s="6"/>
      <c r="S16" s="8"/>
      <c r="T16" s="1"/>
    </row>
    <row r="17" spans="1:20" ht="18" customHeight="1">
      <c r="A17" s="11">
        <f t="shared" si="0"/>
        <v>3620040</v>
      </c>
      <c r="B17" s="13">
        <v>1054254</v>
      </c>
      <c r="C17" s="13">
        <v>1730713</v>
      </c>
      <c r="D17" s="13">
        <v>780413</v>
      </c>
      <c r="E17" s="13">
        <v>54660</v>
      </c>
      <c r="F17" s="13">
        <v>0</v>
      </c>
      <c r="G17" s="6" t="s">
        <v>10</v>
      </c>
      <c r="H17" s="7">
        <v>102005</v>
      </c>
      <c r="I17" s="25"/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6"/>
      <c r="S17" s="7"/>
      <c r="T17" s="1"/>
    </row>
    <row r="18" spans="1:20" ht="18" customHeight="1">
      <c r="A18" s="11">
        <f t="shared" si="0"/>
        <v>277274</v>
      </c>
      <c r="B18" s="13">
        <v>85370</v>
      </c>
      <c r="C18" s="13">
        <v>31038</v>
      </c>
      <c r="D18" s="13">
        <v>20459</v>
      </c>
      <c r="E18" s="13">
        <v>140407</v>
      </c>
      <c r="F18" s="13">
        <v>0</v>
      </c>
      <c r="G18" s="6" t="s">
        <v>11</v>
      </c>
      <c r="H18" s="7">
        <v>102006</v>
      </c>
      <c r="I18" s="25"/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6"/>
      <c r="S18" s="7"/>
      <c r="T18" s="1"/>
    </row>
    <row r="19" spans="1:20" ht="18" customHeight="1">
      <c r="A19" s="11">
        <f t="shared" si="0"/>
        <v>2638625</v>
      </c>
      <c r="B19" s="13">
        <v>620589</v>
      </c>
      <c r="C19" s="13">
        <v>375466</v>
      </c>
      <c r="D19" s="13">
        <v>66036</v>
      </c>
      <c r="E19" s="13">
        <v>1576534</v>
      </c>
      <c r="F19" s="13">
        <v>0</v>
      </c>
      <c r="G19" s="6" t="s">
        <v>27</v>
      </c>
      <c r="H19" s="7">
        <v>102009</v>
      </c>
      <c r="I19" s="25"/>
      <c r="J19" s="25"/>
      <c r="K19" s="11">
        <f t="shared" si="1"/>
        <v>0</v>
      </c>
      <c r="L19" s="12"/>
      <c r="M19" s="13"/>
      <c r="N19" s="13"/>
      <c r="O19" s="13"/>
      <c r="P19" s="13"/>
      <c r="Q19" s="13"/>
      <c r="R19" s="6"/>
      <c r="S19" s="7"/>
      <c r="T19" s="1"/>
    </row>
    <row r="20" spans="1:20" ht="18" customHeight="1">
      <c r="A20" s="11">
        <f t="shared" si="0"/>
        <v>308722</v>
      </c>
      <c r="B20" s="13">
        <v>29898</v>
      </c>
      <c r="C20" s="13">
        <v>0</v>
      </c>
      <c r="D20" s="13">
        <v>3595</v>
      </c>
      <c r="E20" s="13">
        <v>275229</v>
      </c>
      <c r="F20" s="13">
        <v>0</v>
      </c>
      <c r="G20" s="6" t="s">
        <v>15</v>
      </c>
      <c r="H20" s="7">
        <v>104019</v>
      </c>
      <c r="I20" s="25"/>
      <c r="J20" s="25"/>
      <c r="K20" s="11">
        <f t="shared" si="1"/>
        <v>0</v>
      </c>
      <c r="L20" s="12"/>
      <c r="M20" s="13"/>
      <c r="N20" s="13"/>
      <c r="O20" s="13"/>
      <c r="P20" s="13"/>
      <c r="Q20" s="13"/>
      <c r="R20" s="6"/>
      <c r="S20" s="7"/>
      <c r="T20" s="1"/>
    </row>
    <row r="21" spans="1:20" ht="18" customHeight="1">
      <c r="A21" s="11">
        <f t="shared" si="0"/>
        <v>2062654</v>
      </c>
      <c r="B21" s="13">
        <v>2737</v>
      </c>
      <c r="C21" s="13">
        <v>1824144</v>
      </c>
      <c r="D21" s="13">
        <v>67445</v>
      </c>
      <c r="E21" s="13">
        <v>168328</v>
      </c>
      <c r="F21" s="13">
        <v>0</v>
      </c>
      <c r="G21" s="6" t="s">
        <v>12</v>
      </c>
      <c r="H21" s="7">
        <v>201002</v>
      </c>
      <c r="I21" s="25"/>
      <c r="J21" s="25"/>
      <c r="K21" s="11">
        <f>SUM(L21:Q21)</f>
        <v>0</v>
      </c>
      <c r="L21" s="12"/>
      <c r="M21" s="13"/>
      <c r="N21" s="13"/>
      <c r="O21" s="13"/>
      <c r="P21" s="13"/>
      <c r="Q21" s="13"/>
      <c r="R21" s="6"/>
      <c r="S21" s="7"/>
      <c r="T21" s="1"/>
    </row>
    <row r="22" spans="1:20" ht="18" customHeight="1">
      <c r="A22" s="11">
        <f t="shared" si="0"/>
        <v>2405629</v>
      </c>
      <c r="B22" s="15">
        <v>50036</v>
      </c>
      <c r="C22" s="13">
        <v>1057282</v>
      </c>
      <c r="D22" s="13">
        <v>109485</v>
      </c>
      <c r="E22" s="13">
        <v>1188826</v>
      </c>
      <c r="F22" s="13">
        <v>0</v>
      </c>
      <c r="G22" s="6" t="s">
        <v>13</v>
      </c>
      <c r="H22" s="7">
        <v>301001</v>
      </c>
      <c r="I22" s="25"/>
      <c r="J22" s="25"/>
      <c r="K22" s="11">
        <f t="shared" si="1"/>
        <v>0</v>
      </c>
      <c r="L22" s="12"/>
      <c r="M22" s="15"/>
      <c r="N22" s="13"/>
      <c r="O22" s="13"/>
      <c r="P22" s="13"/>
      <c r="Q22" s="13"/>
      <c r="R22" s="6"/>
      <c r="S22" s="7"/>
      <c r="T22" s="1"/>
    </row>
    <row r="23" spans="1:20" ht="18" customHeight="1">
      <c r="A23" s="11">
        <f t="shared" si="0"/>
        <v>99410</v>
      </c>
      <c r="B23" s="13">
        <v>0</v>
      </c>
      <c r="C23" s="13">
        <v>99410</v>
      </c>
      <c r="D23" s="13">
        <v>0</v>
      </c>
      <c r="E23" s="13">
        <v>0</v>
      </c>
      <c r="F23" s="13">
        <v>0</v>
      </c>
      <c r="G23" s="6" t="s">
        <v>26</v>
      </c>
      <c r="H23" s="7">
        <v>301002</v>
      </c>
      <c r="I23" s="25"/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6"/>
      <c r="S23" s="7"/>
      <c r="T23" s="1"/>
    </row>
    <row r="24" spans="1:20" ht="18" customHeight="1">
      <c r="A24" s="11">
        <f t="shared" si="0"/>
        <v>8706213</v>
      </c>
      <c r="B24" s="13">
        <v>0</v>
      </c>
      <c r="C24" s="13">
        <v>5600</v>
      </c>
      <c r="D24" s="13">
        <v>245270</v>
      </c>
      <c r="E24" s="15">
        <v>8455343</v>
      </c>
      <c r="F24" s="13">
        <v>0</v>
      </c>
      <c r="G24" s="6" t="s">
        <v>18</v>
      </c>
      <c r="H24" s="7">
        <v>301099</v>
      </c>
      <c r="I24" s="25"/>
      <c r="J24" s="25"/>
      <c r="K24" s="11">
        <f t="shared" si="1"/>
        <v>0</v>
      </c>
      <c r="L24" s="12"/>
      <c r="M24" s="13"/>
      <c r="N24" s="13"/>
      <c r="O24" s="13"/>
      <c r="P24" s="15"/>
      <c r="Q24" s="13"/>
      <c r="R24" s="6"/>
      <c r="S24" s="7"/>
      <c r="T24" s="1"/>
    </row>
    <row r="25" spans="1:20" ht="18" customHeight="1" thickBot="1">
      <c r="A25" s="11">
        <f t="shared" si="0"/>
        <v>82750</v>
      </c>
      <c r="B25" s="13">
        <v>82750</v>
      </c>
      <c r="C25" s="13">
        <v>0</v>
      </c>
      <c r="D25" s="13">
        <v>0</v>
      </c>
      <c r="E25" s="13">
        <v>0</v>
      </c>
      <c r="F25" s="13">
        <v>0</v>
      </c>
      <c r="G25" s="6" t="s">
        <v>24</v>
      </c>
      <c r="H25" s="7">
        <v>402099</v>
      </c>
      <c r="I25" s="25"/>
      <c r="J25" s="25"/>
      <c r="K25" s="11">
        <f t="shared" si="1"/>
        <v>0</v>
      </c>
      <c r="L25" s="12"/>
      <c r="M25" s="13"/>
      <c r="N25" s="13"/>
      <c r="O25" s="13"/>
      <c r="P25" s="13"/>
      <c r="Q25" s="13"/>
      <c r="R25" s="6"/>
      <c r="S25" s="7"/>
      <c r="T25" s="1"/>
    </row>
    <row r="26" spans="1:20" ht="18" customHeight="1" thickBot="1">
      <c r="A26" s="11">
        <f t="shared" si="0"/>
        <v>32489139</v>
      </c>
      <c r="B26" s="13">
        <v>6698656</v>
      </c>
      <c r="C26" s="13">
        <v>1813876</v>
      </c>
      <c r="D26" s="13">
        <v>86197</v>
      </c>
      <c r="E26" s="13">
        <v>23890410</v>
      </c>
      <c r="F26" s="13">
        <v>0</v>
      </c>
      <c r="G26" s="6" t="s">
        <v>14</v>
      </c>
      <c r="H26" s="7">
        <v>603001</v>
      </c>
      <c r="I26" s="25"/>
      <c r="J26" s="25"/>
      <c r="K26" s="31">
        <f t="shared" ref="K26:Q26" si="2">SUM(K6:K25)</f>
        <v>53366254</v>
      </c>
      <c r="L26" s="32">
        <f t="shared" si="2"/>
        <v>15689699</v>
      </c>
      <c r="M26" s="32">
        <f t="shared" si="2"/>
        <v>11610605</v>
      </c>
      <c r="N26" s="32">
        <f t="shared" si="2"/>
        <v>0</v>
      </c>
      <c r="O26" s="32">
        <f t="shared" si="2"/>
        <v>0</v>
      </c>
      <c r="P26" s="32">
        <f t="shared" si="2"/>
        <v>26065950</v>
      </c>
      <c r="Q26" s="32">
        <f t="shared" si="2"/>
        <v>0</v>
      </c>
      <c r="R26" s="6" t="s">
        <v>39</v>
      </c>
      <c r="S26" s="7"/>
      <c r="T26" s="1"/>
    </row>
    <row r="27" spans="1:20" ht="18" customHeight="1" thickBot="1">
      <c r="A27" s="11">
        <f t="shared" si="0"/>
        <v>67467</v>
      </c>
      <c r="B27" s="16">
        <v>0</v>
      </c>
      <c r="C27" s="16">
        <v>0</v>
      </c>
      <c r="D27" s="16">
        <v>0</v>
      </c>
      <c r="E27" s="16">
        <v>67467</v>
      </c>
      <c r="F27" s="16">
        <v>0</v>
      </c>
      <c r="G27" s="9" t="s">
        <v>25</v>
      </c>
      <c r="H27" s="10">
        <v>603007</v>
      </c>
      <c r="I27" s="25"/>
      <c r="J27" s="25"/>
      <c r="K27" s="33">
        <f>SUM(L27:Q27)</f>
        <v>159129785</v>
      </c>
      <c r="L27" s="20">
        <v>0</v>
      </c>
      <c r="M27" s="32">
        <f>B28</f>
        <v>17338216</v>
      </c>
      <c r="N27" s="32">
        <f>C28</f>
        <v>10767912</v>
      </c>
      <c r="O27" s="32">
        <f>D28</f>
        <v>3870986</v>
      </c>
      <c r="P27" s="32">
        <f>E28</f>
        <v>96637574</v>
      </c>
      <c r="Q27" s="32">
        <f>F28</f>
        <v>30515097</v>
      </c>
      <c r="R27" s="9" t="s">
        <v>40</v>
      </c>
      <c r="S27" s="10"/>
      <c r="T27" s="1"/>
    </row>
    <row r="28" spans="1:20" ht="24" customHeight="1" thickBot="1">
      <c r="A28" s="17">
        <f>SUM(B28:F28)</f>
        <v>159129785</v>
      </c>
      <c r="B28" s="18">
        <f>SUM(B8:B27)</f>
        <v>17338216</v>
      </c>
      <c r="C28" s="18">
        <f>SUM(C8:C27)</f>
        <v>10767912</v>
      </c>
      <c r="D28" s="18">
        <f>SUM(D8:D27)</f>
        <v>3870986</v>
      </c>
      <c r="E28" s="18">
        <f>SUM(E8:E27)</f>
        <v>96637574</v>
      </c>
      <c r="F28" s="18">
        <f>SUM(F8:F27)</f>
        <v>30515097</v>
      </c>
      <c r="G28" s="4" t="s">
        <v>17</v>
      </c>
      <c r="H28" s="5"/>
      <c r="I28" s="25"/>
      <c r="J28" s="25"/>
      <c r="K28" s="31">
        <f t="shared" ref="K28:O28" si="3">SUM(K26:K27)</f>
        <v>212496039</v>
      </c>
      <c r="L28" s="32">
        <f t="shared" si="3"/>
        <v>15689699</v>
      </c>
      <c r="M28" s="32">
        <f t="shared" si="3"/>
        <v>28948821</v>
      </c>
      <c r="N28" s="32">
        <f t="shared" si="3"/>
        <v>10767912</v>
      </c>
      <c r="O28" s="32">
        <f t="shared" si="3"/>
        <v>3870986</v>
      </c>
      <c r="P28" s="32">
        <f>SUM(P26:P27)</f>
        <v>122703524</v>
      </c>
      <c r="Q28" s="32">
        <f>SUM(Q8:Q27)</f>
        <v>30515097</v>
      </c>
      <c r="R28" s="4" t="s">
        <v>31</v>
      </c>
      <c r="S28" s="5"/>
      <c r="T28" s="1"/>
    </row>
    <row r="29" spans="1:20">
      <c r="A29" s="1"/>
      <c r="B29" s="3"/>
      <c r="C29" s="3"/>
      <c r="D29" s="3"/>
      <c r="E29" s="2"/>
      <c r="F29" s="2"/>
      <c r="G29" s="2"/>
      <c r="H29" s="2"/>
      <c r="I29" s="2"/>
      <c r="J29" s="2"/>
    </row>
    <row r="1121" spans="44:44">
      <c r="AR1121" t="s">
        <v>41</v>
      </c>
    </row>
  </sheetData>
  <mergeCells count="2">
    <mergeCell ref="A2:H6"/>
    <mergeCell ref="K2:S6"/>
  </mergeCells>
  <phoneticPr fontId="1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G10" zoomScale="96" zoomScaleNormal="96" workbookViewId="0">
      <selection activeCell="G26" sqref="G26"/>
    </sheetView>
  </sheetViews>
  <sheetFormatPr defaultRowHeight="13.2"/>
  <cols>
    <col min="1" max="6" width="12" customWidth="1"/>
    <col min="7" max="7" width="12.88671875" customWidth="1"/>
    <col min="8" max="8" width="43.44140625" customWidth="1"/>
    <col min="11" max="16" width="12" customWidth="1"/>
    <col min="17" max="17" width="13.109375" customWidth="1"/>
    <col min="18" max="18" width="30.33203125" customWidth="1"/>
  </cols>
  <sheetData>
    <row r="1" spans="1:19">
      <c r="A1" s="71" t="s">
        <v>66</v>
      </c>
      <c r="B1" s="71"/>
      <c r="C1" s="72"/>
      <c r="D1" s="72"/>
      <c r="E1" s="72"/>
      <c r="F1" s="72"/>
      <c r="G1" s="72"/>
      <c r="H1" s="72"/>
      <c r="I1" s="72"/>
      <c r="J1" s="42"/>
      <c r="K1" s="71" t="s">
        <v>67</v>
      </c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72"/>
      <c r="C2" s="72"/>
      <c r="D2" s="72"/>
      <c r="E2" s="72"/>
      <c r="F2" s="72"/>
      <c r="G2" s="72"/>
      <c r="H2" s="72"/>
      <c r="I2" s="72"/>
      <c r="J2" s="42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72"/>
      <c r="J3" s="42"/>
      <c r="K3" s="72"/>
      <c r="L3" s="72"/>
      <c r="M3" s="72"/>
      <c r="N3" s="72"/>
      <c r="O3" s="72"/>
      <c r="P3" s="72"/>
      <c r="Q3" s="72"/>
      <c r="R3" s="72"/>
      <c r="S3" s="72"/>
    </row>
    <row r="4" spans="1:19" ht="13.8" thickBot="1">
      <c r="A4" s="73"/>
      <c r="B4" s="73"/>
      <c r="C4" s="73"/>
      <c r="D4" s="73"/>
      <c r="E4" s="73"/>
      <c r="F4" s="73"/>
      <c r="G4" s="73"/>
      <c r="H4" s="73"/>
      <c r="I4" s="73"/>
      <c r="J4" s="26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22" t="s">
        <v>16</v>
      </c>
      <c r="B5" s="24" t="s">
        <v>68</v>
      </c>
      <c r="C5" s="23" t="s">
        <v>6</v>
      </c>
      <c r="D5" s="23" t="s">
        <v>5</v>
      </c>
      <c r="E5" s="23" t="s">
        <v>4</v>
      </c>
      <c r="F5" s="23" t="s">
        <v>3</v>
      </c>
      <c r="G5" s="23" t="s">
        <v>2</v>
      </c>
      <c r="H5" s="23" t="s">
        <v>1</v>
      </c>
      <c r="I5" s="29" t="s">
        <v>0</v>
      </c>
      <c r="J5" s="27"/>
      <c r="K5" s="22" t="s">
        <v>31</v>
      </c>
      <c r="L5" s="24" t="s">
        <v>32</v>
      </c>
      <c r="M5" s="23" t="s">
        <v>6</v>
      </c>
      <c r="N5" s="23" t="s">
        <v>5</v>
      </c>
      <c r="O5" s="23" t="s">
        <v>4</v>
      </c>
      <c r="P5" s="23" t="s">
        <v>3</v>
      </c>
      <c r="Q5" s="23" t="s">
        <v>2</v>
      </c>
      <c r="R5" s="23" t="s">
        <v>1</v>
      </c>
      <c r="S5" s="23" t="s">
        <v>0</v>
      </c>
    </row>
    <row r="6" spans="1:19" ht="20.25" customHeight="1">
      <c r="A6" s="11">
        <f t="shared" ref="A6:A25" si="0">SUM(C6:G6)</f>
        <v>3182254</v>
      </c>
      <c r="B6" s="12"/>
      <c r="C6" s="12"/>
      <c r="D6" s="12"/>
      <c r="E6" s="13"/>
      <c r="F6" s="13"/>
      <c r="G6" s="13">
        <v>3182254</v>
      </c>
      <c r="H6" s="34" t="s">
        <v>7</v>
      </c>
      <c r="I6" s="7">
        <v>103007</v>
      </c>
      <c r="J6" s="25"/>
      <c r="K6" s="11">
        <f>SUM(L6:Q6)</f>
        <v>6974797</v>
      </c>
      <c r="L6" s="12"/>
      <c r="M6" s="12">
        <v>5976800</v>
      </c>
      <c r="N6" s="12">
        <v>580000</v>
      </c>
      <c r="O6" s="13"/>
      <c r="P6" s="13">
        <v>417997</v>
      </c>
      <c r="Q6" s="13"/>
      <c r="R6" s="34" t="s">
        <v>33</v>
      </c>
      <c r="S6" s="7">
        <v>12002</v>
      </c>
    </row>
    <row r="7" spans="1:19" ht="20.25" customHeight="1">
      <c r="A7" s="11">
        <f t="shared" si="0"/>
        <v>823642</v>
      </c>
      <c r="B7" s="12"/>
      <c r="C7" s="13"/>
      <c r="D7" s="13"/>
      <c r="E7" s="13"/>
      <c r="F7" s="13"/>
      <c r="G7" s="13">
        <v>823642</v>
      </c>
      <c r="H7" s="34" t="s">
        <v>8</v>
      </c>
      <c r="I7" s="7">
        <v>104003</v>
      </c>
      <c r="J7" s="25"/>
      <c r="K7" s="11">
        <f t="shared" ref="K7:K23" si="1">SUM(L7:Q7)</f>
        <v>2228355</v>
      </c>
      <c r="L7" s="12"/>
      <c r="M7" s="13">
        <v>2228355</v>
      </c>
      <c r="N7" s="13"/>
      <c r="O7" s="13"/>
      <c r="P7" s="13"/>
      <c r="Q7" s="13"/>
      <c r="R7" s="34" t="s">
        <v>34</v>
      </c>
      <c r="S7" s="7">
        <v>12009</v>
      </c>
    </row>
    <row r="8" spans="1:19" ht="20.25" customHeight="1">
      <c r="A8" s="11">
        <f t="shared" si="0"/>
        <v>10476871</v>
      </c>
      <c r="B8" s="12"/>
      <c r="C8" s="14"/>
      <c r="D8" s="14"/>
      <c r="E8" s="13"/>
      <c r="F8" s="13"/>
      <c r="G8" s="13">
        <v>10476871</v>
      </c>
      <c r="H8" s="34" t="s">
        <v>21</v>
      </c>
      <c r="I8" s="7">
        <v>202001</v>
      </c>
      <c r="J8" s="25"/>
      <c r="K8" s="11">
        <f t="shared" si="1"/>
        <v>103986</v>
      </c>
      <c r="L8" s="12">
        <v>103986</v>
      </c>
      <c r="M8" s="14"/>
      <c r="N8" s="14"/>
      <c r="O8" s="13"/>
      <c r="P8" s="13"/>
      <c r="Q8" s="13"/>
      <c r="R8" s="34" t="s">
        <v>35</v>
      </c>
      <c r="S8" s="7">
        <v>402001</v>
      </c>
    </row>
    <row r="9" spans="1:19" ht="20.25" customHeight="1">
      <c r="A9" s="11">
        <f t="shared" si="0"/>
        <v>10383970</v>
      </c>
      <c r="B9" s="12"/>
      <c r="C9" s="14"/>
      <c r="D9" s="14"/>
      <c r="E9" s="13"/>
      <c r="F9" s="13"/>
      <c r="G9" s="13">
        <v>10383970</v>
      </c>
      <c r="H9" s="34" t="s">
        <v>28</v>
      </c>
      <c r="I9" s="7">
        <v>501005</v>
      </c>
      <c r="J9" s="25"/>
      <c r="K9" s="11">
        <f t="shared" si="1"/>
        <v>2095469</v>
      </c>
      <c r="L9" s="12"/>
      <c r="M9" s="13"/>
      <c r="N9" s="13">
        <v>826669</v>
      </c>
      <c r="O9" s="13"/>
      <c r="P9" s="13">
        <v>1268800</v>
      </c>
      <c r="Q9" s="13"/>
      <c r="R9" s="34" t="s">
        <v>36</v>
      </c>
      <c r="S9" s="7">
        <v>603001</v>
      </c>
    </row>
    <row r="10" spans="1:19" ht="20.25" customHeight="1">
      <c r="A10" s="11">
        <f t="shared" si="0"/>
        <v>514637</v>
      </c>
      <c r="B10" s="12"/>
      <c r="C10" s="13"/>
      <c r="D10" s="13"/>
      <c r="E10" s="13"/>
      <c r="F10" s="13"/>
      <c r="G10" s="13">
        <v>514637</v>
      </c>
      <c r="H10" s="34" t="s">
        <v>22</v>
      </c>
      <c r="I10" s="7">
        <v>101002</v>
      </c>
      <c r="J10" s="25"/>
      <c r="K10" s="11">
        <f t="shared" si="1"/>
        <v>3552238</v>
      </c>
      <c r="L10" s="12">
        <v>3552238</v>
      </c>
      <c r="M10" s="13"/>
      <c r="N10" s="13"/>
      <c r="O10" s="13"/>
      <c r="P10" s="13"/>
      <c r="Q10" s="13"/>
      <c r="R10" s="34" t="s">
        <v>37</v>
      </c>
      <c r="S10" s="7">
        <v>104019</v>
      </c>
    </row>
    <row r="11" spans="1:19" ht="20.25" customHeight="1">
      <c r="A11" s="11">
        <f t="shared" si="0"/>
        <v>860079</v>
      </c>
      <c r="B11" s="12"/>
      <c r="C11" s="14"/>
      <c r="D11" s="14"/>
      <c r="E11" s="14"/>
      <c r="F11" s="13"/>
      <c r="G11" s="15">
        <v>860079</v>
      </c>
      <c r="H11" s="34" t="s">
        <v>19</v>
      </c>
      <c r="I11" s="7">
        <v>101008</v>
      </c>
      <c r="J11" s="25"/>
      <c r="K11" s="11">
        <f t="shared" si="1"/>
        <v>44484083</v>
      </c>
      <c r="L11" s="12">
        <v>44484083</v>
      </c>
      <c r="M11" s="14"/>
      <c r="N11" s="14"/>
      <c r="O11" s="14"/>
      <c r="P11" s="13"/>
      <c r="Q11" s="15"/>
      <c r="R11" s="34" t="s">
        <v>38</v>
      </c>
      <c r="S11" s="7">
        <v>702001</v>
      </c>
    </row>
    <row r="12" spans="1:19" ht="20.25" customHeight="1">
      <c r="A12" s="11">
        <f t="shared" si="0"/>
        <v>130044</v>
      </c>
      <c r="B12" s="12"/>
      <c r="C12" s="14"/>
      <c r="D12" s="14"/>
      <c r="E12" s="14"/>
      <c r="F12" s="13"/>
      <c r="G12" s="13">
        <v>130044</v>
      </c>
      <c r="H12" s="34" t="s">
        <v>20</v>
      </c>
      <c r="I12" s="7">
        <v>101007</v>
      </c>
      <c r="J12" s="25"/>
      <c r="K12" s="11">
        <f t="shared" si="1"/>
        <v>0</v>
      </c>
      <c r="L12" s="12"/>
      <c r="M12" s="14"/>
      <c r="N12" s="13"/>
      <c r="O12" s="14"/>
      <c r="P12" s="13"/>
      <c r="Q12" s="13"/>
      <c r="R12" s="34" t="s">
        <v>44</v>
      </c>
      <c r="S12" s="7">
        <v>102004</v>
      </c>
    </row>
    <row r="13" spans="1:19" ht="20.25" customHeight="1">
      <c r="A13" s="11">
        <f>SUM(B13:G13)</f>
        <v>33247430</v>
      </c>
      <c r="B13" s="12">
        <v>7896525</v>
      </c>
      <c r="C13" s="14">
        <v>3063294</v>
      </c>
      <c r="D13" s="14">
        <v>1779051</v>
      </c>
      <c r="E13" s="14">
        <v>1695220</v>
      </c>
      <c r="F13" s="13">
        <v>18813340</v>
      </c>
      <c r="G13" s="13"/>
      <c r="H13" s="34" t="s">
        <v>60</v>
      </c>
      <c r="I13" s="7">
        <v>102002</v>
      </c>
      <c r="J13" s="25"/>
      <c r="K13" s="11">
        <f t="shared" si="1"/>
        <v>0</v>
      </c>
      <c r="L13" s="12"/>
      <c r="M13" s="14"/>
      <c r="N13" s="14"/>
      <c r="O13" s="14"/>
      <c r="P13" s="13"/>
      <c r="Q13" s="13"/>
      <c r="R13" s="34" t="s">
        <v>45</v>
      </c>
      <c r="S13" s="7">
        <v>104019</v>
      </c>
    </row>
    <row r="14" spans="1:19" ht="20.25" customHeight="1">
      <c r="A14" s="11">
        <f t="shared" si="0"/>
        <v>17705415</v>
      </c>
      <c r="B14" s="12"/>
      <c r="C14" s="14">
        <v>4197138</v>
      </c>
      <c r="D14" s="14">
        <v>1627648</v>
      </c>
      <c r="E14" s="14">
        <v>3346012</v>
      </c>
      <c r="F14" s="13">
        <v>8534617</v>
      </c>
      <c r="G14" s="13"/>
      <c r="H14" s="34" t="s">
        <v>54</v>
      </c>
      <c r="I14" s="30">
        <v>102004</v>
      </c>
      <c r="J14" s="25"/>
      <c r="K14" s="11">
        <f t="shared" si="1"/>
        <v>0</v>
      </c>
      <c r="L14" s="12"/>
      <c r="M14" s="14"/>
      <c r="N14" s="14"/>
      <c r="O14" s="14"/>
      <c r="P14" s="13"/>
      <c r="Q14" s="13"/>
      <c r="R14" s="34" t="s">
        <v>46</v>
      </c>
      <c r="S14" s="8">
        <v>101099</v>
      </c>
    </row>
    <row r="15" spans="1:19" ht="20.25" customHeight="1">
      <c r="A15" s="11">
        <f t="shared" si="0"/>
        <v>8129817</v>
      </c>
      <c r="B15" s="12"/>
      <c r="C15" s="13">
        <v>5236019</v>
      </c>
      <c r="D15" s="13">
        <v>1469977</v>
      </c>
      <c r="E15" s="13">
        <v>1278605</v>
      </c>
      <c r="F15" s="13">
        <v>145216</v>
      </c>
      <c r="G15" s="13"/>
      <c r="H15" s="34" t="s">
        <v>10</v>
      </c>
      <c r="I15" s="7">
        <v>102005</v>
      </c>
      <c r="J15" s="25"/>
      <c r="K15" s="11">
        <f t="shared" si="1"/>
        <v>224400</v>
      </c>
      <c r="L15" s="12"/>
      <c r="M15" s="39"/>
      <c r="N15" s="39"/>
      <c r="O15" s="13">
        <v>224400</v>
      </c>
      <c r="Q15" s="13"/>
      <c r="R15" s="34" t="s">
        <v>57</v>
      </c>
      <c r="S15" s="7">
        <v>102004</v>
      </c>
    </row>
    <row r="16" spans="1:19" ht="20.25" customHeight="1">
      <c r="A16" s="11">
        <f t="shared" si="0"/>
        <v>468836</v>
      </c>
      <c r="B16" s="12"/>
      <c r="C16" s="13">
        <v>241047</v>
      </c>
      <c r="D16" s="13">
        <v>53049</v>
      </c>
      <c r="E16" s="13">
        <v>2114</v>
      </c>
      <c r="F16" s="13">
        <v>172626</v>
      </c>
      <c r="G16" s="13"/>
      <c r="H16" s="34" t="s">
        <v>11</v>
      </c>
      <c r="I16" s="7">
        <v>102006</v>
      </c>
      <c r="J16" s="25"/>
      <c r="K16" s="11">
        <f t="shared" si="1"/>
        <v>0</v>
      </c>
      <c r="L16" s="12"/>
      <c r="M16" s="13"/>
      <c r="N16" s="13"/>
      <c r="O16" s="13"/>
      <c r="P16" s="13"/>
      <c r="Q16" s="13"/>
      <c r="R16" s="34" t="s">
        <v>61</v>
      </c>
      <c r="S16" s="7">
        <v>201002</v>
      </c>
    </row>
    <row r="17" spans="1:19" ht="20.25" customHeight="1">
      <c r="A17" s="11">
        <f t="shared" si="0"/>
        <v>2613833</v>
      </c>
      <c r="B17" s="12"/>
      <c r="C17" s="13">
        <v>598755</v>
      </c>
      <c r="D17" s="13">
        <v>322454</v>
      </c>
      <c r="E17" s="13">
        <v>89650</v>
      </c>
      <c r="F17" s="13">
        <v>1602974</v>
      </c>
      <c r="G17" s="13"/>
      <c r="H17" s="34" t="s">
        <v>27</v>
      </c>
      <c r="I17" s="7">
        <v>102009</v>
      </c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34"/>
      <c r="S17" s="7"/>
    </row>
    <row r="18" spans="1:19" ht="20.25" customHeight="1">
      <c r="A18" s="11">
        <f t="shared" si="0"/>
        <v>77713</v>
      </c>
      <c r="B18" s="12"/>
      <c r="C18" s="13">
        <v>12786</v>
      </c>
      <c r="D18" s="13">
        <v>0</v>
      </c>
      <c r="E18" s="13">
        <v>4744</v>
      </c>
      <c r="F18" s="13">
        <v>60183</v>
      </c>
      <c r="G18" s="13"/>
      <c r="H18" s="34" t="s">
        <v>15</v>
      </c>
      <c r="I18" s="7">
        <v>104019</v>
      </c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34"/>
      <c r="S18" s="7"/>
    </row>
    <row r="19" spans="1:19" ht="20.25" customHeight="1">
      <c r="A19" s="11">
        <f t="shared" si="0"/>
        <v>2765197</v>
      </c>
      <c r="B19" s="12"/>
      <c r="C19" s="13">
        <v>1077868</v>
      </c>
      <c r="D19" s="13">
        <v>1555432</v>
      </c>
      <c r="E19" s="13">
        <v>131897</v>
      </c>
      <c r="F19" s="13">
        <v>0</v>
      </c>
      <c r="G19" s="13"/>
      <c r="H19" s="34" t="s">
        <v>12</v>
      </c>
      <c r="I19" s="7">
        <v>201002</v>
      </c>
      <c r="J19" s="25"/>
      <c r="K19" s="11">
        <f>SUM(L19:Q19)</f>
        <v>0</v>
      </c>
      <c r="L19" s="12"/>
      <c r="M19" s="13"/>
      <c r="N19" s="13"/>
      <c r="O19" s="13"/>
      <c r="P19" s="13"/>
      <c r="Q19" s="13"/>
      <c r="R19" s="34"/>
      <c r="S19" s="7"/>
    </row>
    <row r="20" spans="1:19" ht="20.25" customHeight="1">
      <c r="A20" s="11">
        <f t="shared" si="0"/>
        <v>1348475</v>
      </c>
      <c r="B20" s="12"/>
      <c r="C20" s="15">
        <v>26477</v>
      </c>
      <c r="D20" s="13">
        <v>803243</v>
      </c>
      <c r="E20" s="13">
        <v>290157</v>
      </c>
      <c r="F20" s="13">
        <v>228598</v>
      </c>
      <c r="G20" s="13"/>
      <c r="H20" s="34" t="s">
        <v>13</v>
      </c>
      <c r="I20" s="7">
        <v>301001</v>
      </c>
      <c r="J20" s="25"/>
      <c r="K20" s="11">
        <f t="shared" si="1"/>
        <v>0</v>
      </c>
      <c r="L20" s="12"/>
      <c r="M20" s="15"/>
      <c r="N20" s="13"/>
      <c r="O20" s="13"/>
      <c r="P20" s="13"/>
      <c r="Q20" s="13"/>
      <c r="R20" s="34"/>
      <c r="S20" s="7"/>
    </row>
    <row r="21" spans="1:19" ht="20.25" customHeight="1">
      <c r="A21" s="11">
        <f t="shared" si="0"/>
        <v>0</v>
      </c>
      <c r="B21" s="12"/>
      <c r="C21" s="13">
        <v>0</v>
      </c>
      <c r="D21" s="13">
        <v>0</v>
      </c>
      <c r="E21" s="13">
        <v>0</v>
      </c>
      <c r="F21" s="13">
        <v>0</v>
      </c>
      <c r="G21" s="13"/>
      <c r="H21" s="34" t="s">
        <v>26</v>
      </c>
      <c r="I21" s="7">
        <v>301002</v>
      </c>
      <c r="J21" s="25"/>
      <c r="K21" s="11">
        <f t="shared" si="1"/>
        <v>0</v>
      </c>
      <c r="L21" s="12"/>
      <c r="M21" s="13"/>
      <c r="N21" s="13"/>
      <c r="O21" s="13"/>
      <c r="P21" s="13"/>
      <c r="Q21" s="13"/>
      <c r="R21" s="34"/>
      <c r="S21" s="7"/>
    </row>
    <row r="22" spans="1:19" ht="20.25" customHeight="1">
      <c r="A22" s="11">
        <f t="shared" si="0"/>
        <v>11193142</v>
      </c>
      <c r="B22" s="12"/>
      <c r="C22" s="13">
        <v>0</v>
      </c>
      <c r="D22" s="13">
        <v>0</v>
      </c>
      <c r="E22" s="13">
        <v>0</v>
      </c>
      <c r="F22" s="15">
        <v>9993142</v>
      </c>
      <c r="G22" s="13">
        <v>1200000</v>
      </c>
      <c r="H22" s="34" t="s">
        <v>18</v>
      </c>
      <c r="I22" s="7">
        <v>301099</v>
      </c>
      <c r="J22" s="25"/>
      <c r="K22" s="11">
        <f t="shared" si="1"/>
        <v>0</v>
      </c>
      <c r="L22" s="12"/>
      <c r="M22" s="13"/>
      <c r="N22" s="13"/>
      <c r="O22" s="13"/>
      <c r="P22" s="15"/>
      <c r="Q22" s="13"/>
      <c r="R22" s="34"/>
      <c r="S22" s="7"/>
    </row>
    <row r="23" spans="1:19" ht="20.25" customHeight="1" thickBot="1">
      <c r="A23" s="11">
        <f t="shared" si="0"/>
        <v>112890</v>
      </c>
      <c r="B23" s="12"/>
      <c r="C23" s="13">
        <v>112890</v>
      </c>
      <c r="D23" s="13">
        <v>0</v>
      </c>
      <c r="E23" s="13">
        <v>0</v>
      </c>
      <c r="F23" s="13">
        <v>0</v>
      </c>
      <c r="G23" s="13"/>
      <c r="H23" s="34" t="s">
        <v>24</v>
      </c>
      <c r="I23" s="7">
        <v>402099</v>
      </c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34"/>
      <c r="S23" s="7"/>
    </row>
    <row r="24" spans="1:19" ht="20.25" customHeight="1" thickBot="1">
      <c r="A24" s="11">
        <f t="shared" si="0"/>
        <v>36391408</v>
      </c>
      <c r="B24" s="12"/>
      <c r="C24" s="13">
        <v>5233425</v>
      </c>
      <c r="D24" s="13">
        <v>1576609</v>
      </c>
      <c r="E24" s="13">
        <v>590211</v>
      </c>
      <c r="F24" s="13">
        <v>28991163</v>
      </c>
      <c r="G24" s="13"/>
      <c r="H24" s="34" t="s">
        <v>14</v>
      </c>
      <c r="I24" s="7">
        <v>603001</v>
      </c>
      <c r="J24" s="25"/>
      <c r="K24" s="31">
        <f t="shared" ref="K24:Q24" si="2">SUM(K4:K23)</f>
        <v>59663328</v>
      </c>
      <c r="L24" s="32">
        <f t="shared" si="2"/>
        <v>48140307</v>
      </c>
      <c r="M24" s="32">
        <f t="shared" si="2"/>
        <v>8205155</v>
      </c>
      <c r="N24" s="32">
        <f t="shared" si="2"/>
        <v>1406669</v>
      </c>
      <c r="O24" s="32">
        <f t="shared" si="2"/>
        <v>224400</v>
      </c>
      <c r="P24" s="32">
        <f t="shared" si="2"/>
        <v>1686797</v>
      </c>
      <c r="Q24" s="32">
        <f t="shared" si="2"/>
        <v>0</v>
      </c>
      <c r="R24" s="34" t="s">
        <v>39</v>
      </c>
      <c r="S24" s="7"/>
    </row>
    <row r="25" spans="1:19" ht="20.25" customHeight="1" thickBot="1">
      <c r="A25" s="11">
        <f t="shared" si="0"/>
        <v>0</v>
      </c>
      <c r="B25" s="12"/>
      <c r="C25" s="16"/>
      <c r="D25" s="16"/>
      <c r="E25" s="16"/>
      <c r="F25" s="16"/>
      <c r="G25" s="16"/>
      <c r="H25" s="35" t="s">
        <v>25</v>
      </c>
      <c r="I25" s="10">
        <v>603007</v>
      </c>
      <c r="J25" s="25"/>
      <c r="K25" s="33">
        <f>SUM(L25:Q25)</f>
        <v>132529128</v>
      </c>
      <c r="L25" s="20">
        <v>0</v>
      </c>
      <c r="M25" s="32">
        <f>C26</f>
        <v>19799699</v>
      </c>
      <c r="N25" s="32">
        <f>D26</f>
        <v>9187463</v>
      </c>
      <c r="O25" s="32">
        <f>E26</f>
        <v>7428610</v>
      </c>
      <c r="P25" s="32">
        <f>F26</f>
        <v>68541859</v>
      </c>
      <c r="Q25" s="32">
        <f>G26</f>
        <v>27571497</v>
      </c>
      <c r="R25" s="35" t="s">
        <v>40</v>
      </c>
      <c r="S25" s="10"/>
    </row>
    <row r="26" spans="1:19" ht="20.25" customHeight="1" thickBot="1">
      <c r="A26" s="17">
        <f>SUM(B26:G26)</f>
        <v>140425653</v>
      </c>
      <c r="B26" s="18">
        <f t="shared" ref="B26:G26" si="3">SUM(B6:B25)</f>
        <v>7896525</v>
      </c>
      <c r="C26" s="18">
        <f t="shared" si="3"/>
        <v>19799699</v>
      </c>
      <c r="D26" s="18">
        <f t="shared" si="3"/>
        <v>9187463</v>
      </c>
      <c r="E26" s="18">
        <f t="shared" si="3"/>
        <v>7428610</v>
      </c>
      <c r="F26" s="18">
        <f t="shared" si="3"/>
        <v>68541859</v>
      </c>
      <c r="G26" s="18">
        <f t="shared" si="3"/>
        <v>27571497</v>
      </c>
      <c r="H26" s="36" t="s">
        <v>17</v>
      </c>
      <c r="I26" s="5"/>
      <c r="J26" s="25"/>
      <c r="K26" s="31">
        <f t="shared" ref="K26:O26" si="4">SUM(K24:K25)</f>
        <v>192192456</v>
      </c>
      <c r="L26" s="32">
        <f t="shared" si="4"/>
        <v>48140307</v>
      </c>
      <c r="M26" s="32">
        <f t="shared" si="4"/>
        <v>28004854</v>
      </c>
      <c r="N26" s="32">
        <f t="shared" si="4"/>
        <v>10594132</v>
      </c>
      <c r="O26" s="32">
        <f t="shared" si="4"/>
        <v>7653010</v>
      </c>
      <c r="P26" s="32">
        <f>SUM(P24:P25)</f>
        <v>70228656</v>
      </c>
      <c r="Q26" s="32">
        <f>SUM(Q6:Q25)</f>
        <v>27571497</v>
      </c>
      <c r="R26" s="36" t="s">
        <v>31</v>
      </c>
      <c r="S26" s="5"/>
    </row>
  </sheetData>
  <mergeCells count="2">
    <mergeCell ref="A1:I4"/>
    <mergeCell ref="K1:S4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F10" zoomScale="88" zoomScaleNormal="88" workbookViewId="0">
      <selection activeCell="P29" sqref="P29"/>
    </sheetView>
  </sheetViews>
  <sheetFormatPr defaultRowHeight="13.2"/>
  <cols>
    <col min="1" max="6" width="12" customWidth="1"/>
    <col min="7" max="7" width="12.88671875" customWidth="1"/>
    <col min="8" max="8" width="43.44140625" customWidth="1"/>
    <col min="11" max="17" width="12" customWidth="1"/>
    <col min="18" max="18" width="13.109375" customWidth="1"/>
    <col min="19" max="19" width="30.33203125" customWidth="1"/>
  </cols>
  <sheetData>
    <row r="1" spans="1:20">
      <c r="A1" s="71" t="s">
        <v>69</v>
      </c>
      <c r="B1" s="71"/>
      <c r="C1" s="72"/>
      <c r="D1" s="72"/>
      <c r="E1" s="72"/>
      <c r="F1" s="72"/>
      <c r="G1" s="72"/>
      <c r="H1" s="72"/>
      <c r="I1" s="72"/>
      <c r="J1" s="43"/>
      <c r="K1" s="71" t="s">
        <v>70</v>
      </c>
      <c r="L1" s="72"/>
      <c r="M1" s="72"/>
      <c r="N1" s="72"/>
      <c r="O1" s="72"/>
      <c r="P1" s="72"/>
      <c r="Q1" s="72"/>
      <c r="R1" s="72"/>
      <c r="S1" s="72"/>
      <c r="T1" s="72"/>
    </row>
    <row r="2" spans="1:20">
      <c r="A2" s="72"/>
      <c r="B2" s="72"/>
      <c r="C2" s="72"/>
      <c r="D2" s="72"/>
      <c r="E2" s="72"/>
      <c r="F2" s="72"/>
      <c r="G2" s="72"/>
      <c r="H2" s="72"/>
      <c r="I2" s="72"/>
      <c r="J2" s="43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>
      <c r="A3" s="72"/>
      <c r="B3" s="72"/>
      <c r="C3" s="72"/>
      <c r="D3" s="72"/>
      <c r="E3" s="72"/>
      <c r="F3" s="72"/>
      <c r="G3" s="72"/>
      <c r="H3" s="72"/>
      <c r="I3" s="72"/>
      <c r="J3" s="43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3.8" thickBot="1">
      <c r="A4" s="73"/>
      <c r="B4" s="73"/>
      <c r="C4" s="73"/>
      <c r="D4" s="73"/>
      <c r="E4" s="73"/>
      <c r="F4" s="73"/>
      <c r="G4" s="73"/>
      <c r="H4" s="73"/>
      <c r="I4" s="73"/>
      <c r="J4" s="26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>
      <c r="A5" s="22" t="s">
        <v>16</v>
      </c>
      <c r="B5" s="24" t="s">
        <v>68</v>
      </c>
      <c r="C5" s="23" t="s">
        <v>6</v>
      </c>
      <c r="D5" s="23" t="s">
        <v>5</v>
      </c>
      <c r="E5" s="23" t="s">
        <v>4</v>
      </c>
      <c r="F5" s="23" t="s">
        <v>3</v>
      </c>
      <c r="G5" s="23" t="s">
        <v>2</v>
      </c>
      <c r="H5" s="23" t="s">
        <v>1</v>
      </c>
      <c r="I5" s="29" t="s">
        <v>0</v>
      </c>
      <c r="J5" s="27"/>
      <c r="K5" s="22" t="s">
        <v>31</v>
      </c>
      <c r="L5" s="24" t="s">
        <v>32</v>
      </c>
      <c r="M5" s="23" t="s">
        <v>68</v>
      </c>
      <c r="N5" s="23" t="s">
        <v>6</v>
      </c>
      <c r="O5" s="23" t="s">
        <v>5</v>
      </c>
      <c r="P5" s="23" t="s">
        <v>4</v>
      </c>
      <c r="Q5" s="23" t="s">
        <v>3</v>
      </c>
      <c r="R5" s="23" t="s">
        <v>2</v>
      </c>
      <c r="S5" s="23" t="s">
        <v>1</v>
      </c>
      <c r="T5" s="23" t="s">
        <v>0</v>
      </c>
    </row>
    <row r="6" spans="1:20" ht="20.25" customHeight="1">
      <c r="A6" s="11">
        <f t="shared" ref="A6:A25" si="0">SUM(C6:G6)</f>
        <v>2866487</v>
      </c>
      <c r="B6" s="12"/>
      <c r="C6" s="12"/>
      <c r="D6" s="12"/>
      <c r="E6" s="13"/>
      <c r="F6" s="13"/>
      <c r="G6" s="13">
        <v>2866487</v>
      </c>
      <c r="H6" s="44" t="s">
        <v>7</v>
      </c>
      <c r="I6" s="45">
        <v>103007</v>
      </c>
      <c r="J6" s="25"/>
      <c r="K6" s="11">
        <f>SUM(L6:R6)</f>
        <v>1995164</v>
      </c>
      <c r="L6" s="12"/>
      <c r="M6" s="12"/>
      <c r="N6" s="12">
        <v>109051</v>
      </c>
      <c r="O6" s="12"/>
      <c r="P6" s="13">
        <v>190530</v>
      </c>
      <c r="Q6" s="13">
        <v>1695583</v>
      </c>
      <c r="R6" s="13"/>
      <c r="S6" s="34" t="s">
        <v>33</v>
      </c>
      <c r="T6" s="7">
        <v>12002</v>
      </c>
    </row>
    <row r="7" spans="1:20" ht="20.25" customHeight="1">
      <c r="A7" s="11">
        <f t="shared" si="0"/>
        <v>3705407</v>
      </c>
      <c r="B7" s="12"/>
      <c r="C7" s="13"/>
      <c r="D7" s="13"/>
      <c r="E7" s="13"/>
      <c r="F7" s="13"/>
      <c r="G7" s="13">
        <v>3705407</v>
      </c>
      <c r="H7" s="34" t="s">
        <v>8</v>
      </c>
      <c r="I7" s="45">
        <v>104003</v>
      </c>
      <c r="J7" s="25"/>
      <c r="K7" s="11">
        <f t="shared" ref="K7:K23" si="1">SUM(L7:R7)</f>
        <v>149000</v>
      </c>
      <c r="L7" s="12"/>
      <c r="M7" s="12"/>
      <c r="N7" s="13"/>
      <c r="O7" s="13"/>
      <c r="P7" s="13">
        <v>149000</v>
      </c>
      <c r="Q7" s="13"/>
      <c r="R7" s="13"/>
      <c r="S7" s="34" t="s">
        <v>34</v>
      </c>
      <c r="T7" s="7">
        <v>12009</v>
      </c>
    </row>
    <row r="8" spans="1:20" ht="20.25" customHeight="1">
      <c r="A8" s="11">
        <f t="shared" si="0"/>
        <v>0</v>
      </c>
      <c r="B8" s="12"/>
      <c r="C8" s="14"/>
      <c r="D8" s="14"/>
      <c r="E8" s="13"/>
      <c r="F8" s="13"/>
      <c r="G8" s="13"/>
      <c r="H8" s="34" t="s">
        <v>21</v>
      </c>
      <c r="I8" s="45">
        <v>202001</v>
      </c>
      <c r="J8" s="25"/>
      <c r="K8" s="11">
        <f t="shared" si="1"/>
        <v>133122</v>
      </c>
      <c r="L8" s="12">
        <v>133122</v>
      </c>
      <c r="M8" s="12"/>
      <c r="N8" s="14"/>
      <c r="O8" s="14"/>
      <c r="P8" s="13"/>
      <c r="Q8" s="13"/>
      <c r="R8" s="13"/>
      <c r="S8" s="34" t="s">
        <v>35</v>
      </c>
      <c r="T8" s="45">
        <v>402001</v>
      </c>
    </row>
    <row r="9" spans="1:20" ht="20.25" customHeight="1">
      <c r="A9" s="11">
        <f t="shared" si="0"/>
        <v>41607208</v>
      </c>
      <c r="B9" s="12"/>
      <c r="C9" s="14"/>
      <c r="D9" s="14"/>
      <c r="E9" s="13"/>
      <c r="F9" s="13"/>
      <c r="G9" s="13">
        <v>41607208</v>
      </c>
      <c r="H9" s="34" t="s">
        <v>28</v>
      </c>
      <c r="I9" s="45">
        <v>501005</v>
      </c>
      <c r="J9" s="25"/>
      <c r="K9" s="11">
        <f t="shared" si="1"/>
        <v>9677034</v>
      </c>
      <c r="L9" s="12"/>
      <c r="M9" s="12"/>
      <c r="N9" s="13"/>
      <c r="O9" s="13"/>
      <c r="P9" s="13"/>
      <c r="Q9" s="13">
        <v>9677034</v>
      </c>
      <c r="R9" s="13"/>
      <c r="S9" s="34" t="s">
        <v>36</v>
      </c>
      <c r="T9" s="45">
        <v>603001</v>
      </c>
    </row>
    <row r="10" spans="1:20" ht="20.25" customHeight="1">
      <c r="A10" s="11">
        <f t="shared" si="0"/>
        <v>0</v>
      </c>
      <c r="B10" s="12"/>
      <c r="C10" s="13"/>
      <c r="D10" s="13"/>
      <c r="E10" s="13"/>
      <c r="F10" s="13"/>
      <c r="G10" s="13"/>
      <c r="H10" s="34" t="s">
        <v>22</v>
      </c>
      <c r="I10" s="45">
        <v>101002</v>
      </c>
      <c r="J10" s="25"/>
      <c r="K10" s="11">
        <f t="shared" si="1"/>
        <v>3645685</v>
      </c>
      <c r="L10" s="12">
        <v>3645685</v>
      </c>
      <c r="M10" s="12"/>
      <c r="N10" s="13"/>
      <c r="O10" s="13"/>
      <c r="P10" s="13"/>
      <c r="Q10" s="13"/>
      <c r="R10" s="13"/>
      <c r="S10" s="34" t="s">
        <v>37</v>
      </c>
      <c r="T10" s="45">
        <v>104019</v>
      </c>
    </row>
    <row r="11" spans="1:20" ht="20.25" customHeight="1">
      <c r="A11" s="11">
        <f t="shared" si="0"/>
        <v>294467</v>
      </c>
      <c r="B11" s="12"/>
      <c r="C11" s="14"/>
      <c r="D11" s="14"/>
      <c r="E11" s="14"/>
      <c r="F11" s="13"/>
      <c r="G11" s="15">
        <v>294467</v>
      </c>
      <c r="H11" s="34" t="s">
        <v>19</v>
      </c>
      <c r="I11" s="45">
        <v>101008</v>
      </c>
      <c r="J11" s="25"/>
      <c r="K11" s="11">
        <f t="shared" si="1"/>
        <v>52397942</v>
      </c>
      <c r="L11" s="12">
        <v>52397942</v>
      </c>
      <c r="M11" s="12"/>
      <c r="N11" s="14"/>
      <c r="O11" s="14"/>
      <c r="P11" s="14"/>
      <c r="Q11" s="13"/>
      <c r="R11" s="15"/>
      <c r="S11" s="34" t="s">
        <v>38</v>
      </c>
      <c r="T11" s="45">
        <v>702001</v>
      </c>
    </row>
    <row r="12" spans="1:20" ht="20.25" customHeight="1">
      <c r="A12" s="11">
        <f t="shared" si="0"/>
        <v>155519</v>
      </c>
      <c r="B12" s="12"/>
      <c r="C12" s="14"/>
      <c r="D12" s="14"/>
      <c r="E12" s="14"/>
      <c r="F12" s="13"/>
      <c r="G12" s="13">
        <v>155519</v>
      </c>
      <c r="H12" s="34" t="s">
        <v>20</v>
      </c>
      <c r="I12" s="45">
        <v>101007</v>
      </c>
      <c r="J12" s="25"/>
      <c r="K12" s="11">
        <f t="shared" si="1"/>
        <v>0</v>
      </c>
      <c r="L12" s="12"/>
      <c r="M12" s="12"/>
      <c r="N12" s="14"/>
      <c r="O12" s="13"/>
      <c r="P12" s="14"/>
      <c r="Q12" s="13"/>
      <c r="R12" s="13"/>
      <c r="S12" s="34" t="s">
        <v>44</v>
      </c>
      <c r="T12" s="45">
        <v>102004</v>
      </c>
    </row>
    <row r="13" spans="1:20" ht="20.25" customHeight="1">
      <c r="A13" s="11">
        <f>SUM(B13:G13)</f>
        <v>54048139</v>
      </c>
      <c r="B13" s="12">
        <v>36497951</v>
      </c>
      <c r="C13" s="14">
        <v>2182306</v>
      </c>
      <c r="D13" s="14">
        <v>2022240</v>
      </c>
      <c r="E13" s="14">
        <v>1238861</v>
      </c>
      <c r="F13" s="13">
        <v>12106781</v>
      </c>
      <c r="G13" s="13"/>
      <c r="H13" s="34" t="s">
        <v>60</v>
      </c>
      <c r="I13" s="45">
        <v>102002</v>
      </c>
      <c r="J13" s="25"/>
      <c r="K13" s="11">
        <f t="shared" si="1"/>
        <v>0</v>
      </c>
      <c r="L13" s="12"/>
      <c r="M13" s="12"/>
      <c r="N13" s="14"/>
      <c r="O13" s="14"/>
      <c r="P13" s="14"/>
      <c r="Q13" s="13"/>
      <c r="R13" s="13"/>
      <c r="S13" s="34" t="s">
        <v>45</v>
      </c>
      <c r="T13" s="45">
        <v>104019</v>
      </c>
    </row>
    <row r="14" spans="1:20" ht="20.25" customHeight="1">
      <c r="A14" s="11">
        <f t="shared" si="0"/>
        <v>11316848</v>
      </c>
      <c r="B14" s="12"/>
      <c r="C14" s="14">
        <v>1147162</v>
      </c>
      <c r="D14" s="14">
        <v>1614858</v>
      </c>
      <c r="E14" s="14">
        <v>1962981</v>
      </c>
      <c r="F14" s="13">
        <v>6591847</v>
      </c>
      <c r="G14" s="13"/>
      <c r="H14" s="34" t="s">
        <v>54</v>
      </c>
      <c r="I14" s="46">
        <v>102004</v>
      </c>
      <c r="J14" s="25"/>
      <c r="K14" s="11">
        <f t="shared" si="1"/>
        <v>0</v>
      </c>
      <c r="L14" s="12"/>
      <c r="M14" s="12"/>
      <c r="N14" s="14"/>
      <c r="O14" s="14"/>
      <c r="P14" s="14"/>
      <c r="Q14" s="13"/>
      <c r="R14" s="13"/>
      <c r="S14" s="34" t="s">
        <v>46</v>
      </c>
      <c r="T14" s="48">
        <v>101099</v>
      </c>
    </row>
    <row r="15" spans="1:20" ht="20.25" customHeight="1">
      <c r="A15" s="11">
        <f t="shared" si="0"/>
        <v>3739432</v>
      </c>
      <c r="B15" s="12"/>
      <c r="C15" s="13">
        <v>864159</v>
      </c>
      <c r="D15" s="13">
        <v>1480823</v>
      </c>
      <c r="E15" s="13">
        <v>1231012</v>
      </c>
      <c r="F15" s="13">
        <v>163438</v>
      </c>
      <c r="G15" s="13"/>
      <c r="H15" s="34" t="s">
        <v>10</v>
      </c>
      <c r="I15" s="45">
        <v>102005</v>
      </c>
      <c r="J15" s="25"/>
      <c r="K15" s="11">
        <f t="shared" si="1"/>
        <v>601500</v>
      </c>
      <c r="L15" s="12"/>
      <c r="M15" s="12"/>
      <c r="N15" s="39"/>
      <c r="O15" s="39"/>
      <c r="P15" s="13"/>
      <c r="Q15" s="13">
        <v>601500</v>
      </c>
      <c r="R15" s="13"/>
      <c r="S15" s="34" t="s">
        <v>57</v>
      </c>
      <c r="T15" s="45">
        <v>102004</v>
      </c>
    </row>
    <row r="16" spans="1:20" ht="20.25" customHeight="1">
      <c r="A16" s="11">
        <f t="shared" si="0"/>
        <v>435777</v>
      </c>
      <c r="B16" s="12">
        <v>1273037</v>
      </c>
      <c r="C16" s="13">
        <v>137277</v>
      </c>
      <c r="D16" s="13">
        <v>77844</v>
      </c>
      <c r="E16" s="13">
        <v>15145</v>
      </c>
      <c r="F16" s="13">
        <v>205511</v>
      </c>
      <c r="G16" s="13"/>
      <c r="H16" s="34" t="s">
        <v>11</v>
      </c>
      <c r="I16" s="45">
        <v>102006</v>
      </c>
      <c r="J16" s="25"/>
      <c r="K16" s="11">
        <f t="shared" si="1"/>
        <v>0</v>
      </c>
      <c r="L16" s="12"/>
      <c r="M16" s="12"/>
      <c r="N16" s="13"/>
      <c r="O16" s="13"/>
      <c r="P16" s="13"/>
      <c r="Q16" s="13"/>
      <c r="R16" s="13"/>
      <c r="S16" s="34" t="s">
        <v>61</v>
      </c>
      <c r="T16" s="45">
        <v>201002</v>
      </c>
    </row>
    <row r="17" spans="1:20" ht="20.25" customHeight="1">
      <c r="A17" s="11">
        <f t="shared" si="0"/>
        <v>6519309</v>
      </c>
      <c r="B17" s="12"/>
      <c r="C17" s="13">
        <v>998342</v>
      </c>
      <c r="D17" s="13">
        <v>1502296</v>
      </c>
      <c r="E17" s="13">
        <v>208183</v>
      </c>
      <c r="F17" s="13">
        <v>3810488</v>
      </c>
      <c r="G17" s="13"/>
      <c r="H17" s="34" t="s">
        <v>27</v>
      </c>
      <c r="I17" s="45">
        <v>102009</v>
      </c>
      <c r="J17" s="25"/>
      <c r="K17" s="11">
        <f t="shared" si="1"/>
        <v>0</v>
      </c>
      <c r="L17" s="12"/>
      <c r="M17" s="12"/>
      <c r="N17" s="13"/>
      <c r="O17" s="13"/>
      <c r="P17" s="13"/>
      <c r="Q17" s="13"/>
      <c r="R17" s="13"/>
      <c r="S17" s="34"/>
      <c r="T17" s="7"/>
    </row>
    <row r="18" spans="1:20" ht="20.25" customHeight="1">
      <c r="A18" s="11">
        <f t="shared" si="0"/>
        <v>120200</v>
      </c>
      <c r="B18" s="12"/>
      <c r="C18" s="13">
        <v>36943</v>
      </c>
      <c r="D18" s="13"/>
      <c r="E18" s="13">
        <v>21621</v>
      </c>
      <c r="F18" s="13">
        <v>61636</v>
      </c>
      <c r="G18" s="13"/>
      <c r="H18" s="34" t="s">
        <v>15</v>
      </c>
      <c r="I18" s="45">
        <v>104019</v>
      </c>
      <c r="J18" s="25"/>
      <c r="K18" s="11">
        <f t="shared" si="1"/>
        <v>0</v>
      </c>
      <c r="L18" s="12"/>
      <c r="M18" s="12"/>
      <c r="N18" s="13"/>
      <c r="O18" s="13"/>
      <c r="P18" s="13"/>
      <c r="Q18" s="13"/>
      <c r="R18" s="13"/>
      <c r="S18" s="34"/>
      <c r="T18" s="7"/>
    </row>
    <row r="19" spans="1:20" ht="20.25" customHeight="1">
      <c r="A19" s="11">
        <f t="shared" si="0"/>
        <v>2240056</v>
      </c>
      <c r="B19" s="12"/>
      <c r="C19" s="13">
        <v>552248</v>
      </c>
      <c r="D19" s="13">
        <v>1486305</v>
      </c>
      <c r="E19" s="13">
        <v>139988</v>
      </c>
      <c r="F19" s="13">
        <v>61515</v>
      </c>
      <c r="G19" s="13"/>
      <c r="H19" s="34" t="s">
        <v>12</v>
      </c>
      <c r="I19" s="45">
        <v>201002</v>
      </c>
      <c r="J19" s="25"/>
      <c r="K19" s="11">
        <f>SUM(L19:R19)</f>
        <v>0</v>
      </c>
      <c r="L19" s="12"/>
      <c r="M19" s="12"/>
      <c r="N19" s="13"/>
      <c r="O19" s="13"/>
      <c r="P19" s="13"/>
      <c r="Q19" s="13"/>
      <c r="R19" s="13"/>
      <c r="S19" s="34"/>
      <c r="T19" s="7"/>
    </row>
    <row r="20" spans="1:20" ht="20.25" customHeight="1">
      <c r="A20" s="11">
        <f t="shared" si="0"/>
        <v>3821287</v>
      </c>
      <c r="B20" s="12"/>
      <c r="C20" s="15">
        <v>1956542</v>
      </c>
      <c r="D20" s="13">
        <v>660901</v>
      </c>
      <c r="E20" s="13">
        <v>368640</v>
      </c>
      <c r="F20" s="13">
        <v>835204</v>
      </c>
      <c r="G20" s="13"/>
      <c r="H20" s="34" t="s">
        <v>13</v>
      </c>
      <c r="I20" s="45">
        <v>301001</v>
      </c>
      <c r="J20" s="25"/>
      <c r="K20" s="11">
        <f t="shared" si="1"/>
        <v>0</v>
      </c>
      <c r="L20" s="12"/>
      <c r="M20" s="12"/>
      <c r="N20" s="15"/>
      <c r="O20" s="13"/>
      <c r="P20" s="13"/>
      <c r="Q20" s="13"/>
      <c r="R20" s="13"/>
      <c r="S20" s="34"/>
      <c r="T20" s="7"/>
    </row>
    <row r="21" spans="1:20" ht="20.25" customHeight="1">
      <c r="A21" s="11">
        <f t="shared" si="0"/>
        <v>0</v>
      </c>
      <c r="B21" s="12"/>
      <c r="C21" s="13"/>
      <c r="D21" s="13"/>
      <c r="E21" s="13"/>
      <c r="F21" s="13"/>
      <c r="G21" s="13"/>
      <c r="H21" s="34" t="s">
        <v>26</v>
      </c>
      <c r="I21" s="45">
        <v>301002</v>
      </c>
      <c r="J21" s="25"/>
      <c r="K21" s="11">
        <f t="shared" si="1"/>
        <v>0</v>
      </c>
      <c r="L21" s="12"/>
      <c r="M21" s="12"/>
      <c r="N21" s="13"/>
      <c r="O21" s="13"/>
      <c r="P21" s="13"/>
      <c r="Q21" s="13"/>
      <c r="R21" s="13"/>
      <c r="S21" s="34"/>
      <c r="T21" s="7"/>
    </row>
    <row r="22" spans="1:20" ht="20.25" customHeight="1">
      <c r="A22" s="11">
        <f t="shared" si="0"/>
        <v>19179649</v>
      </c>
      <c r="B22" s="12"/>
      <c r="C22" s="13"/>
      <c r="D22" s="13"/>
      <c r="E22" s="13"/>
      <c r="F22" s="15">
        <v>19179649</v>
      </c>
      <c r="G22" s="13"/>
      <c r="H22" s="34" t="s">
        <v>18</v>
      </c>
      <c r="I22" s="45">
        <v>301099</v>
      </c>
      <c r="J22" s="25"/>
      <c r="K22" s="11">
        <f t="shared" si="1"/>
        <v>0</v>
      </c>
      <c r="L22" s="12"/>
      <c r="M22" s="12"/>
      <c r="N22" s="13"/>
      <c r="O22" s="13"/>
      <c r="P22" s="13"/>
      <c r="Q22" s="13"/>
      <c r="R22" s="13"/>
      <c r="S22" s="34"/>
      <c r="T22" s="7"/>
    </row>
    <row r="23" spans="1:20" ht="20.25" customHeight="1" thickBot="1">
      <c r="A23" s="11">
        <f t="shared" si="0"/>
        <v>123448</v>
      </c>
      <c r="B23" s="12"/>
      <c r="C23" s="13">
        <v>123448</v>
      </c>
      <c r="D23" s="13"/>
      <c r="E23" s="13"/>
      <c r="F23" s="13"/>
      <c r="G23" s="13"/>
      <c r="H23" s="34" t="s">
        <v>24</v>
      </c>
      <c r="I23" s="45">
        <v>402099</v>
      </c>
      <c r="J23" s="25"/>
      <c r="K23" s="11">
        <f t="shared" si="1"/>
        <v>0</v>
      </c>
      <c r="L23" s="12"/>
      <c r="M23" s="12"/>
      <c r="N23" s="13"/>
      <c r="O23" s="13"/>
      <c r="P23" s="13"/>
      <c r="Q23" s="13"/>
      <c r="R23" s="13"/>
      <c r="S23" s="34"/>
      <c r="T23" s="7"/>
    </row>
    <row r="24" spans="1:20" ht="20.25" customHeight="1" thickBot="1">
      <c r="A24" s="11">
        <f t="shared" si="0"/>
        <v>26080345</v>
      </c>
      <c r="B24" s="12"/>
      <c r="C24" s="13">
        <v>3062057</v>
      </c>
      <c r="D24" s="13">
        <v>1772502</v>
      </c>
      <c r="E24" s="13">
        <v>1036637</v>
      </c>
      <c r="F24" s="13">
        <v>20209149</v>
      </c>
      <c r="G24" s="13"/>
      <c r="H24" s="34" t="s">
        <v>14</v>
      </c>
      <c r="I24" s="45">
        <v>603001</v>
      </c>
      <c r="J24" s="25"/>
      <c r="K24" s="31">
        <f t="shared" ref="K24:R24" si="2">SUM(K4:K23)</f>
        <v>68599447</v>
      </c>
      <c r="L24" s="32">
        <f t="shared" si="2"/>
        <v>56176749</v>
      </c>
      <c r="M24" s="32">
        <f t="shared" si="2"/>
        <v>0</v>
      </c>
      <c r="N24" s="32">
        <f t="shared" si="2"/>
        <v>109051</v>
      </c>
      <c r="O24" s="32">
        <f t="shared" si="2"/>
        <v>0</v>
      </c>
      <c r="P24" s="32">
        <f t="shared" si="2"/>
        <v>339530</v>
      </c>
      <c r="Q24" s="32">
        <f t="shared" si="2"/>
        <v>11974117</v>
      </c>
      <c r="R24" s="32">
        <f t="shared" si="2"/>
        <v>0</v>
      </c>
      <c r="S24" s="34" t="s">
        <v>39</v>
      </c>
      <c r="T24" s="7"/>
    </row>
    <row r="25" spans="1:20" ht="20.25" customHeight="1" thickBot="1">
      <c r="A25" s="11">
        <f t="shared" si="0"/>
        <v>15372</v>
      </c>
      <c r="B25" s="12"/>
      <c r="C25" s="16"/>
      <c r="D25" s="16"/>
      <c r="E25" s="16"/>
      <c r="F25" s="16">
        <v>15372</v>
      </c>
      <c r="G25" s="16"/>
      <c r="H25" s="35" t="s">
        <v>25</v>
      </c>
      <c r="I25" s="47">
        <v>603007</v>
      </c>
      <c r="J25" s="25"/>
      <c r="K25" s="33">
        <f>SUM(L25:R25)</f>
        <v>177541987</v>
      </c>
      <c r="L25" s="20">
        <v>0</v>
      </c>
      <c r="M25" s="32">
        <f t="shared" ref="M25:R25" si="3">B26</f>
        <v>37770988</v>
      </c>
      <c r="N25" s="32">
        <f t="shared" si="3"/>
        <v>11060484</v>
      </c>
      <c r="O25" s="32">
        <f t="shared" si="3"/>
        <v>10617769</v>
      </c>
      <c r="P25" s="32">
        <f t="shared" si="3"/>
        <v>6223068</v>
      </c>
      <c r="Q25" s="32">
        <f t="shared" si="3"/>
        <v>63240590</v>
      </c>
      <c r="R25" s="32">
        <f t="shared" si="3"/>
        <v>48629088</v>
      </c>
      <c r="S25" s="35" t="s">
        <v>40</v>
      </c>
      <c r="T25" s="10"/>
    </row>
    <row r="26" spans="1:20" ht="20.25" customHeight="1" thickBot="1">
      <c r="A26" s="17">
        <f>SUM(B26:G26)</f>
        <v>177541987</v>
      </c>
      <c r="B26" s="18">
        <f t="shared" ref="B26:G26" si="4">SUM(B6:B25)</f>
        <v>37770988</v>
      </c>
      <c r="C26" s="18">
        <f t="shared" si="4"/>
        <v>11060484</v>
      </c>
      <c r="D26" s="18">
        <f t="shared" si="4"/>
        <v>10617769</v>
      </c>
      <c r="E26" s="18">
        <f t="shared" si="4"/>
        <v>6223068</v>
      </c>
      <c r="F26" s="18">
        <f t="shared" si="4"/>
        <v>63240590</v>
      </c>
      <c r="G26" s="18">
        <f t="shared" si="4"/>
        <v>48629088</v>
      </c>
      <c r="H26" s="36" t="s">
        <v>17</v>
      </c>
      <c r="I26" s="5"/>
      <c r="J26" s="25"/>
      <c r="K26" s="31">
        <f t="shared" ref="K26:P26" si="5">SUM(K24:K25)</f>
        <v>246141434</v>
      </c>
      <c r="L26" s="32">
        <f t="shared" si="5"/>
        <v>56176749</v>
      </c>
      <c r="M26" s="32">
        <f t="shared" si="5"/>
        <v>37770988</v>
      </c>
      <c r="N26" s="32">
        <f t="shared" si="5"/>
        <v>11169535</v>
      </c>
      <c r="O26" s="32">
        <f t="shared" si="5"/>
        <v>10617769</v>
      </c>
      <c r="P26" s="32">
        <f t="shared" si="5"/>
        <v>6562598</v>
      </c>
      <c r="Q26" s="32">
        <f>SUM(Q24:Q25)</f>
        <v>75214707</v>
      </c>
      <c r="R26" s="32">
        <f>SUM(R6:R25)</f>
        <v>48629088</v>
      </c>
      <c r="S26" s="36" t="s">
        <v>31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60" zoomScaleNormal="60" workbookViewId="0">
      <selection activeCell="S30" sqref="S30"/>
    </sheetView>
  </sheetViews>
  <sheetFormatPr defaultRowHeight="13.2"/>
  <cols>
    <col min="1" max="1" width="13.21875" customWidth="1"/>
    <col min="2" max="2" width="13.88671875" customWidth="1"/>
    <col min="3" max="6" width="12" customWidth="1"/>
    <col min="7" max="7" width="12.88671875" customWidth="1"/>
    <col min="8" max="8" width="43.44140625" customWidth="1"/>
    <col min="9" max="9" width="7.77734375" customWidth="1"/>
    <col min="11" max="17" width="12" customWidth="1"/>
    <col min="18" max="18" width="13.109375" customWidth="1"/>
    <col min="19" max="19" width="26.6640625" customWidth="1"/>
    <col min="20" max="20" width="7" customWidth="1"/>
  </cols>
  <sheetData>
    <row r="1" spans="1:20">
      <c r="A1" s="71" t="s">
        <v>71</v>
      </c>
      <c r="B1" s="71"/>
      <c r="C1" s="72"/>
      <c r="D1" s="72"/>
      <c r="E1" s="72"/>
      <c r="F1" s="72"/>
      <c r="G1" s="72"/>
      <c r="H1" s="72"/>
      <c r="I1" s="72"/>
      <c r="J1" s="43"/>
      <c r="K1" s="71" t="s">
        <v>72</v>
      </c>
      <c r="L1" s="72"/>
      <c r="M1" s="72"/>
      <c r="N1" s="72"/>
      <c r="O1" s="72"/>
      <c r="P1" s="72"/>
      <c r="Q1" s="72"/>
      <c r="R1" s="72"/>
      <c r="S1" s="72"/>
      <c r="T1" s="72"/>
    </row>
    <row r="2" spans="1:20">
      <c r="A2" s="72"/>
      <c r="B2" s="72"/>
      <c r="C2" s="72"/>
      <c r="D2" s="72"/>
      <c r="E2" s="72"/>
      <c r="F2" s="72"/>
      <c r="G2" s="72"/>
      <c r="H2" s="72"/>
      <c r="I2" s="72"/>
      <c r="J2" s="43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>
      <c r="A3" s="72"/>
      <c r="B3" s="72"/>
      <c r="C3" s="72"/>
      <c r="D3" s="72"/>
      <c r="E3" s="72"/>
      <c r="F3" s="72"/>
      <c r="G3" s="72"/>
      <c r="H3" s="72"/>
      <c r="I3" s="72"/>
      <c r="J3" s="43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3.8" thickBot="1">
      <c r="A4" s="73"/>
      <c r="B4" s="73"/>
      <c r="C4" s="73"/>
      <c r="D4" s="73"/>
      <c r="E4" s="73"/>
      <c r="F4" s="73"/>
      <c r="G4" s="73"/>
      <c r="H4" s="73"/>
      <c r="I4" s="73"/>
      <c r="J4" s="26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>
      <c r="A5" s="22" t="s">
        <v>16</v>
      </c>
      <c r="B5" s="24" t="s">
        <v>68</v>
      </c>
      <c r="C5" s="23" t="s">
        <v>6</v>
      </c>
      <c r="D5" s="23" t="s">
        <v>5</v>
      </c>
      <c r="E5" s="23" t="s">
        <v>4</v>
      </c>
      <c r="F5" s="23" t="s">
        <v>3</v>
      </c>
      <c r="G5" s="23" t="s">
        <v>2</v>
      </c>
      <c r="H5" s="23" t="s">
        <v>1</v>
      </c>
      <c r="I5" s="29" t="s">
        <v>0</v>
      </c>
      <c r="J5" s="27"/>
      <c r="K5" s="22" t="s">
        <v>31</v>
      </c>
      <c r="L5" s="24" t="s">
        <v>32</v>
      </c>
      <c r="M5" s="23" t="s">
        <v>68</v>
      </c>
      <c r="N5" s="23" t="s">
        <v>6</v>
      </c>
      <c r="O5" s="23" t="s">
        <v>5</v>
      </c>
      <c r="P5" s="23" t="s">
        <v>4</v>
      </c>
      <c r="Q5" s="23" t="s">
        <v>3</v>
      </c>
      <c r="R5" s="23" t="s">
        <v>2</v>
      </c>
      <c r="S5" s="23" t="s">
        <v>1</v>
      </c>
      <c r="T5" s="23" t="s">
        <v>0</v>
      </c>
    </row>
    <row r="6" spans="1:20" ht="20.25" customHeight="1">
      <c r="A6" s="11">
        <f t="shared" ref="A6:A25" si="0">SUM(C6:G6)</f>
        <v>8214426</v>
      </c>
      <c r="B6" s="12"/>
      <c r="C6" s="12"/>
      <c r="D6" s="12"/>
      <c r="E6" s="13"/>
      <c r="F6" s="13"/>
      <c r="G6" s="13">
        <v>8214426</v>
      </c>
      <c r="H6" s="44" t="s">
        <v>7</v>
      </c>
      <c r="I6" s="45">
        <v>103007</v>
      </c>
      <c r="J6" s="25"/>
      <c r="K6" s="11">
        <f>SUM(L6:R6)</f>
        <v>30642171</v>
      </c>
      <c r="L6" s="12"/>
      <c r="M6" s="12">
        <v>178802</v>
      </c>
      <c r="N6" s="12">
        <v>9773394</v>
      </c>
      <c r="O6" s="12"/>
      <c r="P6" s="13">
        <v>400000</v>
      </c>
      <c r="Q6" s="13">
        <v>20289975</v>
      </c>
      <c r="R6" s="13"/>
      <c r="S6" s="34" t="s">
        <v>33</v>
      </c>
      <c r="T6" s="49">
        <v>12002</v>
      </c>
    </row>
    <row r="7" spans="1:20" ht="20.25" customHeight="1">
      <c r="A7" s="11">
        <f t="shared" si="0"/>
        <v>1667945</v>
      </c>
      <c r="B7" s="12"/>
      <c r="C7" s="13"/>
      <c r="D7" s="13"/>
      <c r="E7" s="13"/>
      <c r="F7" s="13"/>
      <c r="G7" s="13">
        <v>1667945</v>
      </c>
      <c r="H7" s="34" t="s">
        <v>8</v>
      </c>
      <c r="I7" s="45">
        <v>104003</v>
      </c>
      <c r="J7" s="25"/>
      <c r="K7" s="11">
        <f t="shared" ref="K7:K23" si="1">SUM(L7:R7)</f>
        <v>0</v>
      </c>
      <c r="L7" s="12"/>
      <c r="M7" s="12"/>
      <c r="N7" s="13"/>
      <c r="O7" s="13"/>
      <c r="P7" s="13"/>
      <c r="Q7" s="13"/>
      <c r="R7" s="13"/>
      <c r="S7" s="34" t="s">
        <v>34</v>
      </c>
      <c r="T7" s="49">
        <v>12009</v>
      </c>
    </row>
    <row r="8" spans="1:20" ht="20.25" customHeight="1">
      <c r="A8" s="11">
        <f t="shared" si="0"/>
        <v>19615075</v>
      </c>
      <c r="B8" s="12"/>
      <c r="C8" s="14"/>
      <c r="D8" s="14"/>
      <c r="E8" s="13"/>
      <c r="F8" s="13"/>
      <c r="G8" s="13">
        <v>19615075</v>
      </c>
      <c r="H8" s="34" t="s">
        <v>21</v>
      </c>
      <c r="I8" s="45">
        <v>202001</v>
      </c>
      <c r="J8" s="25"/>
      <c r="K8" s="11">
        <f t="shared" si="1"/>
        <v>234759</v>
      </c>
      <c r="L8" s="12">
        <v>234759</v>
      </c>
      <c r="M8" s="12"/>
      <c r="N8" s="14"/>
      <c r="O8" s="14"/>
      <c r="P8" s="13"/>
      <c r="Q8" s="13"/>
      <c r="R8" s="13"/>
      <c r="S8" s="34" t="s">
        <v>35</v>
      </c>
      <c r="T8" s="49">
        <v>402001</v>
      </c>
    </row>
    <row r="9" spans="1:20" ht="20.25" customHeight="1">
      <c r="A9" s="11">
        <f t="shared" si="0"/>
        <v>80882267</v>
      </c>
      <c r="B9" s="12"/>
      <c r="C9" s="14"/>
      <c r="D9" s="14"/>
      <c r="E9" s="13"/>
      <c r="F9" s="13"/>
      <c r="G9" s="13">
        <v>80882267</v>
      </c>
      <c r="H9" s="34" t="s">
        <v>28</v>
      </c>
      <c r="I9" s="45">
        <v>501005</v>
      </c>
      <c r="J9" s="25"/>
      <c r="K9" s="11">
        <f t="shared" si="1"/>
        <v>47678136</v>
      </c>
      <c r="L9" s="12"/>
      <c r="M9" s="12">
        <v>3313604</v>
      </c>
      <c r="N9" s="13">
        <v>11376951</v>
      </c>
      <c r="O9" s="13">
        <v>5250636</v>
      </c>
      <c r="P9" s="13">
        <v>3279620</v>
      </c>
      <c r="Q9" s="13">
        <v>24457325</v>
      </c>
      <c r="R9" s="13"/>
      <c r="S9" s="34" t="s">
        <v>36</v>
      </c>
      <c r="T9" s="49">
        <v>603001</v>
      </c>
    </row>
    <row r="10" spans="1:20" ht="20.25" customHeight="1">
      <c r="A10" s="11">
        <f t="shared" si="0"/>
        <v>771168</v>
      </c>
      <c r="B10" s="12"/>
      <c r="C10" s="13"/>
      <c r="D10" s="13"/>
      <c r="E10" s="13"/>
      <c r="F10" s="13"/>
      <c r="G10" s="13">
        <v>771168</v>
      </c>
      <c r="H10" s="34" t="s">
        <v>22</v>
      </c>
      <c r="I10" s="45">
        <v>101002</v>
      </c>
      <c r="J10" s="25"/>
      <c r="K10" s="11">
        <f t="shared" si="1"/>
        <v>7617271</v>
      </c>
      <c r="L10" s="12">
        <v>7617271</v>
      </c>
      <c r="M10" s="12"/>
      <c r="N10" s="13"/>
      <c r="O10" s="13"/>
      <c r="P10" s="13"/>
      <c r="Q10" s="13"/>
      <c r="R10" s="13"/>
      <c r="S10" s="34" t="s">
        <v>37</v>
      </c>
      <c r="T10" s="49">
        <v>104019</v>
      </c>
    </row>
    <row r="11" spans="1:20" ht="20.25" customHeight="1">
      <c r="A11" s="11">
        <f t="shared" si="0"/>
        <v>262895</v>
      </c>
      <c r="B11" s="12"/>
      <c r="C11" s="14"/>
      <c r="D11" s="14"/>
      <c r="E11" s="14"/>
      <c r="F11" s="13"/>
      <c r="G11" s="15">
        <v>262895</v>
      </c>
      <c r="H11" s="34" t="s">
        <v>19</v>
      </c>
      <c r="I11" s="45">
        <v>101008</v>
      </c>
      <c r="J11" s="25"/>
      <c r="K11" s="11">
        <f t="shared" si="1"/>
        <v>164976002</v>
      </c>
      <c r="L11" s="13">
        <v>164976002</v>
      </c>
      <c r="M11" s="13"/>
      <c r="N11" s="13"/>
      <c r="O11" s="13"/>
      <c r="P11" s="13"/>
      <c r="Q11" s="13"/>
      <c r="R11" s="15"/>
      <c r="S11" s="34" t="s">
        <v>38</v>
      </c>
      <c r="T11" s="49">
        <v>702001</v>
      </c>
    </row>
    <row r="12" spans="1:20" ht="20.25" customHeight="1">
      <c r="A12" s="11">
        <f t="shared" si="0"/>
        <v>139900</v>
      </c>
      <c r="B12" s="12"/>
      <c r="C12" s="14"/>
      <c r="D12" s="14"/>
      <c r="E12" s="14"/>
      <c r="F12" s="13"/>
      <c r="G12" s="13">
        <v>139900</v>
      </c>
      <c r="H12" s="34" t="s">
        <v>20</v>
      </c>
      <c r="I12" s="45">
        <v>101007</v>
      </c>
      <c r="J12" s="25"/>
      <c r="K12" s="11">
        <f t="shared" si="1"/>
        <v>0</v>
      </c>
      <c r="L12" s="13"/>
      <c r="M12" s="13"/>
      <c r="N12" s="13"/>
      <c r="O12" s="13"/>
      <c r="P12" s="13"/>
      <c r="Q12" s="13"/>
      <c r="R12" s="13"/>
      <c r="S12" s="34" t="s">
        <v>44</v>
      </c>
      <c r="T12" s="49">
        <v>102004</v>
      </c>
    </row>
    <row r="13" spans="1:20" ht="20.25" customHeight="1">
      <c r="A13" s="11">
        <f>SUM(B13:G13)</f>
        <v>63543119</v>
      </c>
      <c r="B13" s="12">
        <v>22489541</v>
      </c>
      <c r="C13" s="14">
        <v>13365043</v>
      </c>
      <c r="D13" s="14">
        <v>4266091</v>
      </c>
      <c r="E13" s="14">
        <v>3131064</v>
      </c>
      <c r="F13" s="13">
        <v>20291380</v>
      </c>
      <c r="G13" s="13"/>
      <c r="H13" s="34" t="s">
        <v>60</v>
      </c>
      <c r="I13" s="45">
        <v>102002</v>
      </c>
      <c r="J13" s="25"/>
      <c r="K13" s="11">
        <f t="shared" si="1"/>
        <v>0</v>
      </c>
      <c r="L13" s="13"/>
      <c r="M13" s="13"/>
      <c r="N13" s="13"/>
      <c r="O13" s="13"/>
      <c r="P13" s="13"/>
      <c r="Q13" s="13"/>
      <c r="R13" s="13"/>
      <c r="S13" s="34" t="s">
        <v>45</v>
      </c>
      <c r="T13" s="49">
        <v>104019</v>
      </c>
    </row>
    <row r="14" spans="1:20" ht="20.25" customHeight="1">
      <c r="A14" s="11">
        <f t="shared" si="0"/>
        <v>23510442</v>
      </c>
      <c r="B14" s="12">
        <v>2727265</v>
      </c>
      <c r="C14" s="14">
        <v>4622152</v>
      </c>
      <c r="D14" s="14">
        <v>5048888</v>
      </c>
      <c r="E14" s="14">
        <v>3295476</v>
      </c>
      <c r="F14" s="13">
        <v>10543926</v>
      </c>
      <c r="G14" s="13"/>
      <c r="H14" s="34" t="s">
        <v>54</v>
      </c>
      <c r="I14" s="46">
        <v>102004</v>
      </c>
      <c r="J14" s="25"/>
      <c r="K14" s="11">
        <f t="shared" si="1"/>
        <v>1267188</v>
      </c>
      <c r="L14" s="13"/>
      <c r="M14" s="13"/>
      <c r="N14" s="13"/>
      <c r="O14" s="13"/>
      <c r="P14" s="13"/>
      <c r="Q14" s="13"/>
      <c r="R14" s="13">
        <v>1267188</v>
      </c>
      <c r="S14" s="34" t="s">
        <v>46</v>
      </c>
      <c r="T14" s="50">
        <v>101099</v>
      </c>
    </row>
    <row r="15" spans="1:20" ht="20.25" customHeight="1">
      <c r="A15" s="11">
        <f t="shared" si="0"/>
        <v>7943380</v>
      </c>
      <c r="B15" s="12">
        <v>13052810</v>
      </c>
      <c r="C15" s="13">
        <v>3995687</v>
      </c>
      <c r="D15" s="13">
        <v>3039201</v>
      </c>
      <c r="E15" s="13">
        <v>908492</v>
      </c>
      <c r="F15" s="13"/>
      <c r="G15" s="13"/>
      <c r="H15" s="34" t="s">
        <v>10</v>
      </c>
      <c r="I15" s="45">
        <v>102005</v>
      </c>
      <c r="J15" s="25"/>
      <c r="K15" s="11">
        <f t="shared" si="1"/>
        <v>389365</v>
      </c>
      <c r="L15" s="13"/>
      <c r="M15" s="13"/>
      <c r="N15" s="13"/>
      <c r="O15" s="13"/>
      <c r="P15" s="13"/>
      <c r="Q15" s="13">
        <v>389365</v>
      </c>
      <c r="R15" s="13"/>
      <c r="S15" s="34" t="s">
        <v>57</v>
      </c>
      <c r="T15" s="49">
        <v>102004</v>
      </c>
    </row>
    <row r="16" spans="1:20" ht="20.25" customHeight="1">
      <c r="A16" s="11">
        <f t="shared" si="0"/>
        <v>450869</v>
      </c>
      <c r="B16" s="12">
        <v>222362</v>
      </c>
      <c r="C16" s="13">
        <v>156891</v>
      </c>
      <c r="D16" s="13">
        <v>53897</v>
      </c>
      <c r="E16" s="13">
        <v>17694</v>
      </c>
      <c r="F16" s="13">
        <v>222387</v>
      </c>
      <c r="G16" s="13"/>
      <c r="H16" s="34" t="s">
        <v>11</v>
      </c>
      <c r="I16" s="45">
        <v>102006</v>
      </c>
      <c r="J16" s="25"/>
      <c r="K16" s="11">
        <f t="shared" si="1"/>
        <v>0</v>
      </c>
      <c r="L16" s="13"/>
      <c r="M16" s="13"/>
      <c r="N16" s="13"/>
      <c r="O16" s="13"/>
      <c r="P16" s="13"/>
      <c r="Q16" s="13"/>
      <c r="R16" s="13"/>
      <c r="S16" s="34" t="s">
        <v>61</v>
      </c>
      <c r="T16" s="49">
        <v>201002</v>
      </c>
    </row>
    <row r="17" spans="1:20" ht="20.25" customHeight="1">
      <c r="A17" s="11">
        <f t="shared" si="0"/>
        <v>10460246</v>
      </c>
      <c r="B17" s="12">
        <v>3926528</v>
      </c>
      <c r="C17" s="13">
        <v>1480300</v>
      </c>
      <c r="D17" s="13">
        <v>3623074</v>
      </c>
      <c r="E17" s="13">
        <v>275276</v>
      </c>
      <c r="F17" s="13">
        <v>5081596</v>
      </c>
      <c r="G17" s="13"/>
      <c r="H17" s="34" t="s">
        <v>27</v>
      </c>
      <c r="I17" s="45">
        <v>102009</v>
      </c>
      <c r="J17" s="25"/>
      <c r="K17" s="11">
        <f t="shared" si="1"/>
        <v>0</v>
      </c>
      <c r="L17" s="13"/>
      <c r="M17" s="13"/>
      <c r="N17" s="13"/>
      <c r="O17" s="13"/>
      <c r="P17" s="13"/>
      <c r="Q17" s="13"/>
      <c r="R17" s="13"/>
      <c r="S17" s="34"/>
      <c r="T17" s="49"/>
    </row>
    <row r="18" spans="1:20" ht="20.25" customHeight="1">
      <c r="A18" s="11">
        <f t="shared" si="0"/>
        <v>855723</v>
      </c>
      <c r="B18" s="12">
        <v>213738</v>
      </c>
      <c r="C18" s="13">
        <v>579351</v>
      </c>
      <c r="D18" s="13"/>
      <c r="E18" s="13">
        <v>21711</v>
      </c>
      <c r="F18" s="13">
        <v>254661</v>
      </c>
      <c r="G18" s="13"/>
      <c r="H18" s="34" t="s">
        <v>15</v>
      </c>
      <c r="I18" s="45">
        <v>104019</v>
      </c>
      <c r="J18" s="25"/>
      <c r="K18" s="11">
        <f t="shared" si="1"/>
        <v>0</v>
      </c>
      <c r="L18" s="13"/>
      <c r="M18" s="13"/>
      <c r="N18" s="13"/>
      <c r="O18" s="13"/>
      <c r="P18" s="13"/>
      <c r="Q18" s="13"/>
      <c r="R18" s="13"/>
      <c r="S18" s="34"/>
      <c r="T18" s="49"/>
    </row>
    <row r="19" spans="1:20" ht="20.25" customHeight="1">
      <c r="A19" s="11">
        <f t="shared" si="0"/>
        <v>6236190</v>
      </c>
      <c r="B19" s="12"/>
      <c r="C19" s="13">
        <v>2545064</v>
      </c>
      <c r="D19" s="13">
        <v>3526025</v>
      </c>
      <c r="E19" s="13">
        <v>165101</v>
      </c>
      <c r="F19" s="13"/>
      <c r="G19" s="13"/>
      <c r="H19" s="34" t="s">
        <v>12</v>
      </c>
      <c r="I19" s="45">
        <v>201002</v>
      </c>
      <c r="J19" s="25"/>
      <c r="K19" s="11">
        <f>SUM(L19:R19)</f>
        <v>0</v>
      </c>
      <c r="L19" s="13"/>
      <c r="M19" s="13"/>
      <c r="N19" s="13"/>
      <c r="O19" s="13"/>
      <c r="P19" s="13"/>
      <c r="Q19" s="13"/>
      <c r="R19" s="13"/>
      <c r="S19" s="34"/>
      <c r="T19" s="49"/>
    </row>
    <row r="20" spans="1:20" ht="20.25" customHeight="1">
      <c r="A20" s="11">
        <f t="shared" si="0"/>
        <v>5717259</v>
      </c>
      <c r="B20" s="12">
        <v>161730</v>
      </c>
      <c r="C20" s="15">
        <v>282832</v>
      </c>
      <c r="D20" s="13">
        <v>4085326</v>
      </c>
      <c r="E20" s="13">
        <v>741705</v>
      </c>
      <c r="F20" s="13">
        <v>607396</v>
      </c>
      <c r="G20" s="13"/>
      <c r="H20" s="34" t="s">
        <v>13</v>
      </c>
      <c r="I20" s="45">
        <v>301001</v>
      </c>
      <c r="J20" s="25"/>
      <c r="K20" s="11">
        <f t="shared" si="1"/>
        <v>0</v>
      </c>
      <c r="L20" s="13"/>
      <c r="M20" s="13"/>
      <c r="N20" s="13"/>
      <c r="O20" s="13"/>
      <c r="P20" s="13"/>
      <c r="Q20" s="13"/>
      <c r="R20" s="13"/>
      <c r="S20" s="34"/>
      <c r="T20" s="49"/>
    </row>
    <row r="21" spans="1:20" ht="20.25" customHeight="1">
      <c r="A21" s="11">
        <f t="shared" si="0"/>
        <v>302405</v>
      </c>
      <c r="B21" s="12"/>
      <c r="C21" s="13">
        <v>302405</v>
      </c>
      <c r="D21" s="13"/>
      <c r="E21" s="13"/>
      <c r="F21" s="13"/>
      <c r="G21" s="13"/>
      <c r="H21" s="34" t="s">
        <v>26</v>
      </c>
      <c r="I21" s="45">
        <v>301002</v>
      </c>
      <c r="J21" s="25"/>
      <c r="K21" s="11">
        <f t="shared" si="1"/>
        <v>0</v>
      </c>
      <c r="L21" s="13"/>
      <c r="M21" s="13"/>
      <c r="N21" s="13"/>
      <c r="O21" s="13"/>
      <c r="P21" s="13"/>
      <c r="Q21" s="13"/>
      <c r="R21" s="13"/>
      <c r="S21" s="34"/>
      <c r="T21" s="49"/>
    </row>
    <row r="22" spans="1:20" ht="20.25" customHeight="1">
      <c r="A22" s="11">
        <f t="shared" si="0"/>
        <v>103798423</v>
      </c>
      <c r="B22" s="12">
        <v>16750061</v>
      </c>
      <c r="C22" s="13">
        <v>6</v>
      </c>
      <c r="D22" s="13"/>
      <c r="E22" s="13">
        <v>2</v>
      </c>
      <c r="F22" s="15">
        <v>78169803</v>
      </c>
      <c r="G22" s="13">
        <v>25628612</v>
      </c>
      <c r="H22" s="34" t="s">
        <v>18</v>
      </c>
      <c r="I22" s="45">
        <v>301099</v>
      </c>
      <c r="J22" s="25"/>
      <c r="K22" s="11">
        <f t="shared" si="1"/>
        <v>0</v>
      </c>
      <c r="L22" s="13"/>
      <c r="M22" s="13"/>
      <c r="N22" s="13"/>
      <c r="O22" s="13"/>
      <c r="P22" s="13"/>
      <c r="Q22" s="13"/>
      <c r="R22" s="13"/>
      <c r="S22" s="34"/>
      <c r="T22" s="49"/>
    </row>
    <row r="23" spans="1:20" ht="20.25" customHeight="1" thickBot="1">
      <c r="A23" s="11">
        <f t="shared" si="0"/>
        <v>93458</v>
      </c>
      <c r="B23" s="12"/>
      <c r="C23" s="13">
        <v>93458</v>
      </c>
      <c r="D23" s="13"/>
      <c r="E23" s="13"/>
      <c r="F23" s="13"/>
      <c r="G23" s="13"/>
      <c r="H23" s="34" t="s">
        <v>24</v>
      </c>
      <c r="I23" s="45">
        <v>402099</v>
      </c>
      <c r="J23" s="25"/>
      <c r="K23" s="11">
        <f t="shared" si="1"/>
        <v>0</v>
      </c>
      <c r="L23" s="13"/>
      <c r="M23" s="13"/>
      <c r="N23" s="13"/>
      <c r="O23" s="13"/>
      <c r="P23" s="13"/>
      <c r="Q23" s="13"/>
      <c r="R23" s="13"/>
      <c r="S23" s="34"/>
      <c r="T23" s="49"/>
    </row>
    <row r="24" spans="1:20" ht="20.25" customHeight="1" thickBot="1">
      <c r="A24" s="11">
        <f t="shared" si="0"/>
        <v>38840526</v>
      </c>
      <c r="B24" s="12">
        <v>37085655</v>
      </c>
      <c r="C24" s="13">
        <v>5342195</v>
      </c>
      <c r="D24" s="13">
        <v>4593592</v>
      </c>
      <c r="E24" s="13">
        <v>692310</v>
      </c>
      <c r="F24" s="13">
        <v>28212429</v>
      </c>
      <c r="G24" s="13"/>
      <c r="H24" s="34" t="s">
        <v>14</v>
      </c>
      <c r="I24" s="45">
        <v>603001</v>
      </c>
      <c r="J24" s="25"/>
      <c r="K24" s="31">
        <f t="shared" ref="K24:R24" si="2">SUM(K4:K23)</f>
        <v>252804892</v>
      </c>
      <c r="L24" s="32">
        <f t="shared" si="2"/>
        <v>172828032</v>
      </c>
      <c r="M24" s="32">
        <f t="shared" si="2"/>
        <v>3492406</v>
      </c>
      <c r="N24" s="32">
        <f t="shared" si="2"/>
        <v>21150345</v>
      </c>
      <c r="O24" s="32">
        <f t="shared" si="2"/>
        <v>5250636</v>
      </c>
      <c r="P24" s="32">
        <f t="shared" si="2"/>
        <v>3679620</v>
      </c>
      <c r="Q24" s="32">
        <f t="shared" si="2"/>
        <v>45136665</v>
      </c>
      <c r="R24" s="32">
        <f t="shared" si="2"/>
        <v>1267188</v>
      </c>
      <c r="S24" s="34" t="s">
        <v>39</v>
      </c>
      <c r="T24" s="7"/>
    </row>
    <row r="25" spans="1:20" ht="20.25" customHeight="1" thickBot="1">
      <c r="A25" s="11">
        <f t="shared" si="0"/>
        <v>1224</v>
      </c>
      <c r="B25" s="12">
        <v>59976</v>
      </c>
      <c r="C25" s="16">
        <v>1224</v>
      </c>
      <c r="D25" s="16"/>
      <c r="E25" s="16"/>
      <c r="F25" s="16"/>
      <c r="G25" s="16"/>
      <c r="H25" s="35" t="s">
        <v>25</v>
      </c>
      <c r="I25" s="47">
        <v>603007</v>
      </c>
      <c r="J25" s="25"/>
      <c r="K25" s="33">
        <f>SUM(L25:R25)</f>
        <v>447507065</v>
      </c>
      <c r="L25" s="20">
        <v>0</v>
      </c>
      <c r="M25" s="32">
        <f t="shared" ref="M25:R25" si="3">B26</f>
        <v>96689666</v>
      </c>
      <c r="N25" s="32">
        <f t="shared" si="3"/>
        <v>32766608</v>
      </c>
      <c r="O25" s="32">
        <f t="shared" si="3"/>
        <v>28236094</v>
      </c>
      <c r="P25" s="32">
        <f t="shared" si="3"/>
        <v>9248831</v>
      </c>
      <c r="Q25" s="32">
        <f t="shared" si="3"/>
        <v>143383578</v>
      </c>
      <c r="R25" s="32">
        <f t="shared" si="3"/>
        <v>137182288</v>
      </c>
      <c r="S25" s="35" t="s">
        <v>40</v>
      </c>
      <c r="T25" s="10"/>
    </row>
    <row r="26" spans="1:20" ht="20.25" customHeight="1" thickBot="1">
      <c r="A26" s="17">
        <f>SUM(B26:G26)</f>
        <v>447507065</v>
      </c>
      <c r="B26" s="18">
        <f t="shared" ref="B26:G26" si="4">SUM(B6:B25)</f>
        <v>96689666</v>
      </c>
      <c r="C26" s="18">
        <f t="shared" si="4"/>
        <v>32766608</v>
      </c>
      <c r="D26" s="18">
        <f t="shared" si="4"/>
        <v>28236094</v>
      </c>
      <c r="E26" s="18">
        <f t="shared" si="4"/>
        <v>9248831</v>
      </c>
      <c r="F26" s="18">
        <f t="shared" si="4"/>
        <v>143383578</v>
      </c>
      <c r="G26" s="18">
        <f t="shared" si="4"/>
        <v>137182288</v>
      </c>
      <c r="H26" s="36" t="s">
        <v>17</v>
      </c>
      <c r="I26" s="5"/>
      <c r="J26" s="25"/>
      <c r="K26" s="31">
        <f t="shared" ref="K26:P26" si="5">SUM(K24:K25)</f>
        <v>700311957</v>
      </c>
      <c r="L26" s="32">
        <f t="shared" si="5"/>
        <v>172828032</v>
      </c>
      <c r="M26" s="32">
        <f t="shared" si="5"/>
        <v>100182072</v>
      </c>
      <c r="N26" s="32">
        <f t="shared" si="5"/>
        <v>53916953</v>
      </c>
      <c r="O26" s="32">
        <f t="shared" si="5"/>
        <v>33486730</v>
      </c>
      <c r="P26" s="32">
        <f t="shared" si="5"/>
        <v>12928451</v>
      </c>
      <c r="Q26" s="32">
        <f>SUM(Q24:Q25)</f>
        <v>188520243</v>
      </c>
      <c r="R26" s="32">
        <f>SUM(R6:R25)</f>
        <v>139716664</v>
      </c>
      <c r="S26" s="36" t="s">
        <v>31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96" zoomScaleNormal="96" workbookViewId="0">
      <selection activeCell="H7" sqref="H7"/>
    </sheetView>
  </sheetViews>
  <sheetFormatPr defaultRowHeight="13.2"/>
  <cols>
    <col min="1" max="1" width="14.33203125" customWidth="1"/>
    <col min="2" max="2" width="40.88671875" customWidth="1"/>
    <col min="3" max="3" width="9.109375" customWidth="1"/>
    <col min="4" max="4" width="17.44140625" customWidth="1"/>
    <col min="5" max="5" width="43.44140625" customWidth="1"/>
    <col min="6" max="6" width="7.77734375" customWidth="1"/>
  </cols>
  <sheetData>
    <row r="1" spans="1:7" ht="36" customHeight="1" thickBot="1">
      <c r="A1" s="74" t="s">
        <v>76</v>
      </c>
      <c r="B1" s="75"/>
      <c r="C1" s="75"/>
      <c r="D1" s="75"/>
      <c r="E1" s="75"/>
      <c r="F1" s="75"/>
      <c r="G1" s="26"/>
    </row>
    <row r="2" spans="1:7" ht="33" customHeight="1">
      <c r="A2" s="64" t="s">
        <v>77</v>
      </c>
      <c r="B2" s="65" t="s">
        <v>75</v>
      </c>
      <c r="C2" s="51" t="s">
        <v>73</v>
      </c>
      <c r="D2" s="65" t="s">
        <v>74</v>
      </c>
      <c r="E2" s="65" t="s">
        <v>75</v>
      </c>
      <c r="F2" s="51" t="s">
        <v>73</v>
      </c>
      <c r="G2" s="27"/>
    </row>
    <row r="3" spans="1:7" ht="20.25" customHeight="1">
      <c r="A3" s="52">
        <v>161707866</v>
      </c>
      <c r="B3" s="44" t="s">
        <v>33</v>
      </c>
      <c r="C3" s="49">
        <v>12002</v>
      </c>
      <c r="D3" s="58">
        <v>38795284</v>
      </c>
      <c r="E3" s="61" t="s">
        <v>7</v>
      </c>
      <c r="F3" s="45">
        <v>103007</v>
      </c>
      <c r="G3" s="25"/>
    </row>
    <row r="4" spans="1:7" ht="20.25" customHeight="1">
      <c r="A4" s="52">
        <v>19110026</v>
      </c>
      <c r="B4" s="44" t="s">
        <v>34</v>
      </c>
      <c r="C4" s="49">
        <v>12009</v>
      </c>
      <c r="D4" s="58">
        <v>18506185</v>
      </c>
      <c r="E4" s="61" t="s">
        <v>8</v>
      </c>
      <c r="F4" s="45">
        <v>104003</v>
      </c>
      <c r="G4" s="25"/>
    </row>
    <row r="5" spans="1:7" ht="20.25" customHeight="1">
      <c r="A5" s="52">
        <v>1342559</v>
      </c>
      <c r="B5" s="44" t="s">
        <v>35</v>
      </c>
      <c r="C5" s="49">
        <v>402001</v>
      </c>
      <c r="D5" s="58">
        <v>162416610</v>
      </c>
      <c r="E5" s="61" t="s">
        <v>21</v>
      </c>
      <c r="F5" s="45">
        <v>202001</v>
      </c>
      <c r="G5" s="25"/>
    </row>
    <row r="6" spans="1:7" ht="20.25" customHeight="1">
      <c r="A6" s="52">
        <v>115972677</v>
      </c>
      <c r="B6" s="44" t="s">
        <v>36</v>
      </c>
      <c r="C6" s="49">
        <v>603001</v>
      </c>
      <c r="D6" s="58">
        <v>430152609</v>
      </c>
      <c r="E6" s="61" t="s">
        <v>28</v>
      </c>
      <c r="F6" s="45">
        <v>501005</v>
      </c>
      <c r="G6" s="25"/>
    </row>
    <row r="7" spans="1:7" ht="20.25" customHeight="1">
      <c r="A7" s="52">
        <v>25460230</v>
      </c>
      <c r="B7" s="44" t="s">
        <v>37</v>
      </c>
      <c r="C7" s="49">
        <v>104019</v>
      </c>
      <c r="D7" s="58">
        <v>6761666</v>
      </c>
      <c r="E7" s="61" t="s">
        <v>22</v>
      </c>
      <c r="F7" s="45">
        <v>101002</v>
      </c>
      <c r="G7" s="25"/>
    </row>
    <row r="8" spans="1:7" ht="20.25" customHeight="1">
      <c r="A8" s="53">
        <v>517022043</v>
      </c>
      <c r="B8" s="44" t="s">
        <v>38</v>
      </c>
      <c r="C8" s="49">
        <v>702001</v>
      </c>
      <c r="D8" s="58">
        <v>4759918</v>
      </c>
      <c r="E8" s="61" t="s">
        <v>19</v>
      </c>
      <c r="F8" s="45">
        <v>101008</v>
      </c>
      <c r="G8" s="25"/>
    </row>
    <row r="9" spans="1:7" ht="20.25" customHeight="1">
      <c r="A9" s="53">
        <v>6036343</v>
      </c>
      <c r="B9" s="44" t="s">
        <v>44</v>
      </c>
      <c r="C9" s="49">
        <v>102004</v>
      </c>
      <c r="D9" s="58">
        <v>1366901</v>
      </c>
      <c r="E9" s="61" t="s">
        <v>20</v>
      </c>
      <c r="F9" s="45">
        <v>101007</v>
      </c>
      <c r="G9" s="25"/>
    </row>
    <row r="10" spans="1:7" ht="20.25" customHeight="1">
      <c r="A10" s="53">
        <v>909</v>
      </c>
      <c r="B10" s="44" t="s">
        <v>45</v>
      </c>
      <c r="C10" s="49">
        <v>104019</v>
      </c>
      <c r="D10" s="58">
        <v>508321789</v>
      </c>
      <c r="E10" s="61" t="s">
        <v>60</v>
      </c>
      <c r="F10" s="45">
        <v>102002</v>
      </c>
      <c r="G10" s="25"/>
    </row>
    <row r="11" spans="1:7" ht="20.25" customHeight="1">
      <c r="A11" s="53">
        <v>3088244</v>
      </c>
      <c r="B11" s="44" t="s">
        <v>46</v>
      </c>
      <c r="C11" s="50">
        <v>101099</v>
      </c>
      <c r="D11" s="58">
        <v>176051568</v>
      </c>
      <c r="E11" s="61" t="s">
        <v>54</v>
      </c>
      <c r="F11" s="46">
        <v>102004</v>
      </c>
      <c r="G11" s="25"/>
    </row>
    <row r="12" spans="1:7" ht="20.25" customHeight="1">
      <c r="A12" s="52">
        <v>3109316</v>
      </c>
      <c r="B12" s="44" t="s">
        <v>57</v>
      </c>
      <c r="C12" s="49">
        <v>102004</v>
      </c>
      <c r="D12" s="58">
        <v>50976445</v>
      </c>
      <c r="E12" s="61" t="s">
        <v>10</v>
      </c>
      <c r="F12" s="45">
        <v>102005</v>
      </c>
      <c r="G12" s="25"/>
    </row>
    <row r="13" spans="1:7" ht="20.25" customHeight="1">
      <c r="A13" s="52">
        <v>130000</v>
      </c>
      <c r="B13" s="44" t="s">
        <v>61</v>
      </c>
      <c r="C13" s="49">
        <v>201002</v>
      </c>
      <c r="D13" s="58">
        <v>5773564</v>
      </c>
      <c r="E13" s="61" t="s">
        <v>11</v>
      </c>
      <c r="F13" s="45">
        <v>102006</v>
      </c>
      <c r="G13" s="25"/>
    </row>
    <row r="14" spans="1:7" ht="20.25" customHeight="1">
      <c r="A14" s="52"/>
      <c r="B14" s="44"/>
      <c r="C14" s="66"/>
      <c r="D14" s="58">
        <v>43831495</v>
      </c>
      <c r="E14" s="61" t="s">
        <v>27</v>
      </c>
      <c r="F14" s="45">
        <v>102009</v>
      </c>
      <c r="G14" s="25"/>
    </row>
    <row r="15" spans="1:7" ht="20.25" customHeight="1">
      <c r="A15" s="52"/>
      <c r="B15" s="44"/>
      <c r="C15" s="66"/>
      <c r="D15" s="58">
        <v>2171459</v>
      </c>
      <c r="E15" s="61" t="s">
        <v>15</v>
      </c>
      <c r="F15" s="45">
        <v>104019</v>
      </c>
      <c r="G15" s="25"/>
    </row>
    <row r="16" spans="1:7" ht="20.25" customHeight="1">
      <c r="A16" s="52"/>
      <c r="B16" s="44"/>
      <c r="C16" s="66"/>
      <c r="D16" s="58">
        <v>35073199</v>
      </c>
      <c r="E16" s="61" t="s">
        <v>12</v>
      </c>
      <c r="F16" s="45">
        <v>201002</v>
      </c>
      <c r="G16" s="25"/>
    </row>
    <row r="17" spans="1:7" ht="20.25" customHeight="1">
      <c r="A17" s="52"/>
      <c r="B17" s="44"/>
      <c r="C17" s="66"/>
      <c r="D17" s="58">
        <v>33733493</v>
      </c>
      <c r="E17" s="61" t="s">
        <v>13</v>
      </c>
      <c r="F17" s="45">
        <v>301001</v>
      </c>
      <c r="G17" s="25"/>
    </row>
    <row r="18" spans="1:7" ht="20.25" customHeight="1">
      <c r="A18" s="52"/>
      <c r="B18" s="44"/>
      <c r="C18" s="66"/>
      <c r="D18" s="58">
        <v>493015</v>
      </c>
      <c r="E18" s="61" t="s">
        <v>26</v>
      </c>
      <c r="F18" s="45">
        <v>301002</v>
      </c>
      <c r="G18" s="25"/>
    </row>
    <row r="19" spans="1:7" ht="20.25" customHeight="1">
      <c r="A19" s="52"/>
      <c r="B19" s="44"/>
      <c r="C19" s="66"/>
      <c r="D19" s="58">
        <v>227050652</v>
      </c>
      <c r="E19" s="61" t="s">
        <v>18</v>
      </c>
      <c r="F19" s="45">
        <v>301099</v>
      </c>
      <c r="G19" s="25"/>
    </row>
    <row r="20" spans="1:7" ht="20.25" customHeight="1">
      <c r="A20" s="52"/>
      <c r="B20" s="44"/>
      <c r="C20" s="66"/>
      <c r="D20" s="58">
        <v>1153155</v>
      </c>
      <c r="E20" s="61" t="s">
        <v>24</v>
      </c>
      <c r="F20" s="45">
        <v>402099</v>
      </c>
      <c r="G20" s="25"/>
    </row>
    <row r="21" spans="1:7" ht="20.25" customHeight="1">
      <c r="A21" s="52"/>
      <c r="B21" s="44"/>
      <c r="C21" s="66"/>
      <c r="D21" s="58">
        <v>485749157</v>
      </c>
      <c r="E21" s="61" t="s">
        <v>14</v>
      </c>
      <c r="F21" s="45">
        <v>603001</v>
      </c>
      <c r="G21" s="25"/>
    </row>
    <row r="22" spans="1:7" ht="20.25" customHeight="1" thickBot="1">
      <c r="A22" s="54"/>
      <c r="B22" s="44"/>
      <c r="C22" s="67"/>
      <c r="D22" s="59">
        <v>2051458</v>
      </c>
      <c r="E22" s="62" t="s">
        <v>25</v>
      </c>
      <c r="F22" s="47">
        <v>603007</v>
      </c>
      <c r="G22" s="25"/>
    </row>
    <row r="23" spans="1:7" ht="27" customHeight="1" thickBot="1">
      <c r="A23" s="55">
        <f t="shared" ref="A23:D23" si="0">SUM(A3:A22)</f>
        <v>852980213</v>
      </c>
      <c r="B23" s="56">
        <f t="shared" si="0"/>
        <v>0</v>
      </c>
      <c r="C23" s="60"/>
      <c r="D23" s="60">
        <f t="shared" si="0"/>
        <v>2235189622</v>
      </c>
      <c r="E23" s="63" t="s">
        <v>31</v>
      </c>
      <c r="F23" s="57"/>
      <c r="G23" s="25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65"/>
  <sheetViews>
    <sheetView rightToLeft="1" topLeftCell="A45" workbookViewId="0">
      <selection activeCell="C60" sqref="C60"/>
    </sheetView>
  </sheetViews>
  <sheetFormatPr defaultRowHeight="13.2"/>
  <cols>
    <col min="1" max="1" width="10" bestFit="1" customWidth="1"/>
    <col min="7" max="7" width="10" bestFit="1" customWidth="1"/>
    <col min="9" max="9" width="10" bestFit="1" customWidth="1"/>
    <col min="11" max="11" width="10" bestFit="1" customWidth="1"/>
    <col min="13" max="13" width="10" bestFit="1" customWidth="1"/>
    <col min="15" max="15" width="10" bestFit="1" customWidth="1"/>
  </cols>
  <sheetData>
    <row r="8" spans="1:15">
      <c r="A8">
        <v>64993978</v>
      </c>
      <c r="C8">
        <v>119329</v>
      </c>
      <c r="E8">
        <v>0</v>
      </c>
      <c r="G8">
        <v>0</v>
      </c>
      <c r="I8">
        <v>7720127</v>
      </c>
      <c r="K8">
        <v>19690522</v>
      </c>
      <c r="M8">
        <v>551227</v>
      </c>
      <c r="O8">
        <v>2433892</v>
      </c>
    </row>
    <row r="9" spans="1:15">
      <c r="A9">
        <v>28165692</v>
      </c>
      <c r="C9">
        <v>127857</v>
      </c>
      <c r="E9">
        <v>455881</v>
      </c>
      <c r="G9">
        <v>1280627</v>
      </c>
      <c r="I9">
        <v>31553792</v>
      </c>
      <c r="K9">
        <v>0</v>
      </c>
      <c r="M9">
        <v>898815</v>
      </c>
      <c r="O9">
        <v>3312229</v>
      </c>
    </row>
    <row r="10" spans="1:15">
      <c r="A10">
        <v>41689093</v>
      </c>
      <c r="C10">
        <v>108430</v>
      </c>
      <c r="E10">
        <v>584232</v>
      </c>
      <c r="G10">
        <v>556833</v>
      </c>
      <c r="I10">
        <v>30000000</v>
      </c>
      <c r="K10">
        <v>24418984</v>
      </c>
      <c r="M10">
        <v>810777</v>
      </c>
      <c r="O10">
        <v>2892709</v>
      </c>
    </row>
    <row r="11" spans="1:15">
      <c r="A11">
        <v>58402049</v>
      </c>
      <c r="C11">
        <v>107514</v>
      </c>
      <c r="E11">
        <v>212580</v>
      </c>
      <c r="G11">
        <v>738775</v>
      </c>
      <c r="I11">
        <v>38133086</v>
      </c>
      <c r="K11">
        <v>10273602</v>
      </c>
      <c r="M11">
        <v>1133211</v>
      </c>
      <c r="O11">
        <v>2740446</v>
      </c>
    </row>
    <row r="12" spans="1:15">
      <c r="A12">
        <v>29362981</v>
      </c>
      <c r="C12">
        <v>102177</v>
      </c>
      <c r="E12">
        <v>500000</v>
      </c>
      <c r="G12">
        <v>567374</v>
      </c>
      <c r="I12">
        <v>67198030</v>
      </c>
      <c r="K12">
        <v>17757559</v>
      </c>
      <c r="M12">
        <v>773532</v>
      </c>
      <c r="O12">
        <v>2513000</v>
      </c>
    </row>
    <row r="13" spans="1:15">
      <c r="A13">
        <v>36995990</v>
      </c>
      <c r="C13">
        <v>97114</v>
      </c>
      <c r="E13">
        <v>822774</v>
      </c>
      <c r="G13">
        <v>586467</v>
      </c>
      <c r="I13">
        <v>12384222</v>
      </c>
      <c r="K13">
        <v>21262145</v>
      </c>
      <c r="M13">
        <v>487119</v>
      </c>
      <c r="O13">
        <v>2709259</v>
      </c>
    </row>
    <row r="14" spans="1:15">
      <c r="A14">
        <v>30641684</v>
      </c>
      <c r="C14">
        <v>70168</v>
      </c>
      <c r="E14">
        <v>0</v>
      </c>
      <c r="G14">
        <v>638777</v>
      </c>
      <c r="I14">
        <v>24996418</v>
      </c>
      <c r="K14">
        <v>30552500</v>
      </c>
      <c r="M14">
        <v>936231</v>
      </c>
      <c r="O14">
        <v>2513626</v>
      </c>
    </row>
    <row r="15" spans="1:15">
      <c r="A15">
        <v>35215653</v>
      </c>
      <c r="C15">
        <v>89903</v>
      </c>
      <c r="E15">
        <v>509332</v>
      </c>
      <c r="G15">
        <v>554049</v>
      </c>
      <c r="I15">
        <v>70059480</v>
      </c>
      <c r="K15">
        <v>8369352</v>
      </c>
      <c r="M15">
        <v>5345772</v>
      </c>
      <c r="O15">
        <v>2464684</v>
      </c>
    </row>
    <row r="16" spans="1:15">
      <c r="A16">
        <v>32015981</v>
      </c>
      <c r="C16">
        <v>118946</v>
      </c>
      <c r="E16">
        <v>257678</v>
      </c>
      <c r="G16">
        <v>552959</v>
      </c>
      <c r="I16">
        <v>15234009</v>
      </c>
      <c r="K16">
        <v>0</v>
      </c>
      <c r="M16">
        <v>1372507</v>
      </c>
      <c r="O16">
        <v>2952272</v>
      </c>
    </row>
    <row r="17" spans="1:15">
      <c r="A17">
        <v>33247430</v>
      </c>
      <c r="C17">
        <v>130044</v>
      </c>
      <c r="E17">
        <v>860079</v>
      </c>
      <c r="G17">
        <v>514637</v>
      </c>
      <c r="I17">
        <v>10383970</v>
      </c>
      <c r="K17">
        <v>10476871</v>
      </c>
      <c r="M17">
        <v>823642</v>
      </c>
      <c r="O17">
        <v>3182254</v>
      </c>
    </row>
    <row r="18" spans="1:15">
      <c r="A18">
        <v>54048139</v>
      </c>
      <c r="C18">
        <v>155519</v>
      </c>
      <c r="E18">
        <v>294467</v>
      </c>
      <c r="G18">
        <v>0</v>
      </c>
      <c r="I18">
        <v>41607208</v>
      </c>
      <c r="K18">
        <v>0</v>
      </c>
      <c r="M18">
        <v>3705407</v>
      </c>
      <c r="O18">
        <v>2866487</v>
      </c>
    </row>
    <row r="19" spans="1:15">
      <c r="A19">
        <v>63543119</v>
      </c>
      <c r="C19">
        <v>139900</v>
      </c>
      <c r="E19">
        <v>262895</v>
      </c>
      <c r="G19">
        <v>771168</v>
      </c>
      <c r="I19">
        <v>80882267</v>
      </c>
      <c r="K19">
        <v>19615075</v>
      </c>
      <c r="M19">
        <v>1667945</v>
      </c>
      <c r="O19">
        <v>8214426</v>
      </c>
    </row>
    <row r="20" spans="1:15">
      <c r="A20">
        <f>SUM(A8:A19)</f>
        <v>508321789</v>
      </c>
      <c r="C20">
        <f>SUM(C8:C19)</f>
        <v>1366901</v>
      </c>
      <c r="E20">
        <f>SUM(E8:E19)</f>
        <v>4759918</v>
      </c>
      <c r="G20">
        <f>SUM(G8:G19)</f>
        <v>6761666</v>
      </c>
      <c r="I20">
        <f>SUM(I8:I19)</f>
        <v>430152609</v>
      </c>
      <c r="K20">
        <f>SUM(K8:K19)</f>
        <v>162416610</v>
      </c>
      <c r="M20">
        <f>SUM(M8:M19)</f>
        <v>18506185</v>
      </c>
      <c r="O20">
        <f>SUM(O8:O19)</f>
        <v>38795284</v>
      </c>
    </row>
    <row r="23" spans="1:15">
      <c r="A23">
        <v>99410</v>
      </c>
      <c r="C23">
        <v>3821287</v>
      </c>
      <c r="E23">
        <v>2062654</v>
      </c>
      <c r="G23">
        <v>308722</v>
      </c>
      <c r="I23">
        <v>2638625</v>
      </c>
      <c r="K23">
        <v>277274</v>
      </c>
      <c r="M23">
        <v>3620040</v>
      </c>
      <c r="O23">
        <v>10862787</v>
      </c>
    </row>
    <row r="24" spans="1:15">
      <c r="A24">
        <v>90750</v>
      </c>
      <c r="C24">
        <v>1348475</v>
      </c>
      <c r="E24">
        <v>4268750</v>
      </c>
      <c r="G24">
        <v>131951</v>
      </c>
      <c r="I24">
        <v>4069696</v>
      </c>
      <c r="K24">
        <v>577593</v>
      </c>
      <c r="M24">
        <v>5753813</v>
      </c>
      <c r="O24">
        <v>22431493</v>
      </c>
    </row>
    <row r="25" spans="1:15">
      <c r="A25">
        <v>0</v>
      </c>
      <c r="C25">
        <v>1658906</v>
      </c>
      <c r="E25">
        <v>1899500</v>
      </c>
      <c r="G25">
        <v>131311</v>
      </c>
      <c r="I25">
        <v>2425078</v>
      </c>
      <c r="K25">
        <v>601028</v>
      </c>
      <c r="M25">
        <v>2969092</v>
      </c>
      <c r="O25">
        <v>10771288</v>
      </c>
    </row>
    <row r="26" spans="1:15">
      <c r="A26">
        <v>0</v>
      </c>
      <c r="C26">
        <v>1895444</v>
      </c>
      <c r="E26">
        <v>2188235</v>
      </c>
      <c r="G26">
        <v>85633</v>
      </c>
      <c r="I26">
        <v>2506734</v>
      </c>
      <c r="K26">
        <v>564715</v>
      </c>
      <c r="M26">
        <v>3414441</v>
      </c>
      <c r="O26">
        <v>14719200</v>
      </c>
    </row>
    <row r="27" spans="1:15">
      <c r="A27">
        <v>0</v>
      </c>
      <c r="C27">
        <v>2420937</v>
      </c>
      <c r="E27">
        <v>2649945</v>
      </c>
      <c r="G27">
        <v>81812</v>
      </c>
      <c r="I27">
        <v>1921927</v>
      </c>
      <c r="K27">
        <v>435755</v>
      </c>
      <c r="M27">
        <v>3467946</v>
      </c>
      <c r="O27">
        <v>13666953</v>
      </c>
    </row>
    <row r="28" spans="1:15">
      <c r="A28">
        <v>450</v>
      </c>
      <c r="C28">
        <v>2730104</v>
      </c>
      <c r="E28">
        <v>1913716</v>
      </c>
      <c r="G28">
        <v>116581</v>
      </c>
      <c r="I28">
        <v>2352254</v>
      </c>
      <c r="K28">
        <v>457934</v>
      </c>
      <c r="M28">
        <v>2375238</v>
      </c>
      <c r="O28">
        <v>15389840</v>
      </c>
    </row>
    <row r="29" spans="1:15">
      <c r="A29">
        <v>0</v>
      </c>
      <c r="C29">
        <v>3898484</v>
      </c>
      <c r="E29">
        <v>3009403</v>
      </c>
      <c r="G29">
        <v>126734</v>
      </c>
      <c r="I29">
        <v>2041712</v>
      </c>
      <c r="K29">
        <v>473573</v>
      </c>
      <c r="M29">
        <v>4060280</v>
      </c>
      <c r="O29">
        <v>12171771</v>
      </c>
    </row>
    <row r="30" spans="1:15">
      <c r="A30">
        <v>0</v>
      </c>
      <c r="C30">
        <v>2100581</v>
      </c>
      <c r="E30">
        <v>2900226</v>
      </c>
      <c r="G30">
        <v>61239</v>
      </c>
      <c r="I30">
        <v>2693349</v>
      </c>
      <c r="K30">
        <v>479227</v>
      </c>
      <c r="M30">
        <v>3193549</v>
      </c>
      <c r="O30">
        <v>10885055</v>
      </c>
    </row>
    <row r="31" spans="1:15">
      <c r="A31">
        <v>0</v>
      </c>
      <c r="C31">
        <v>2676671</v>
      </c>
      <c r="E31">
        <v>2939327</v>
      </c>
      <c r="G31">
        <v>73840</v>
      </c>
      <c r="I31">
        <v>3588732</v>
      </c>
      <c r="K31">
        <v>550983</v>
      </c>
      <c r="M31">
        <v>2309417</v>
      </c>
      <c r="O31">
        <v>12620476</v>
      </c>
    </row>
    <row r="32" spans="1:15">
      <c r="A32">
        <v>0</v>
      </c>
      <c r="C32">
        <v>3059716</v>
      </c>
      <c r="E32">
        <v>2765197</v>
      </c>
      <c r="G32">
        <v>77713</v>
      </c>
      <c r="I32">
        <v>2613833</v>
      </c>
      <c r="K32">
        <v>468836</v>
      </c>
      <c r="M32">
        <v>8129817</v>
      </c>
      <c r="O32">
        <v>17705415</v>
      </c>
    </row>
    <row r="33" spans="1:15">
      <c r="A33">
        <v>0</v>
      </c>
      <c r="C33">
        <v>2405629</v>
      </c>
      <c r="E33">
        <v>2240056</v>
      </c>
      <c r="G33">
        <v>120200</v>
      </c>
      <c r="I33">
        <v>6519309</v>
      </c>
      <c r="K33">
        <v>435777</v>
      </c>
      <c r="M33">
        <v>3739432</v>
      </c>
      <c r="O33">
        <v>11316848</v>
      </c>
    </row>
    <row r="34" spans="1:15">
      <c r="A34">
        <v>302405</v>
      </c>
      <c r="C34">
        <v>5717259</v>
      </c>
      <c r="E34">
        <v>6236190</v>
      </c>
      <c r="G34">
        <v>855723</v>
      </c>
      <c r="I34">
        <v>10460246</v>
      </c>
      <c r="K34">
        <v>450869</v>
      </c>
      <c r="M34">
        <v>7943380</v>
      </c>
      <c r="O34">
        <v>23510442</v>
      </c>
    </row>
    <row r="35" spans="1:15">
      <c r="A35">
        <f>SUM(A23:A34)</f>
        <v>493015</v>
      </c>
      <c r="C35">
        <f>SUM(C23:C34)</f>
        <v>33733493</v>
      </c>
      <c r="E35">
        <f>SUM(E23:E34)</f>
        <v>35073199</v>
      </c>
      <c r="G35">
        <f>SUM(G23:G34)</f>
        <v>2171459</v>
      </c>
      <c r="I35">
        <f>SUM(I23:I34)</f>
        <v>43831495</v>
      </c>
      <c r="K35">
        <f>SUM(K23:K34)</f>
        <v>5773564</v>
      </c>
      <c r="M35">
        <f>SUM(M23:M34)</f>
        <v>50976445</v>
      </c>
      <c r="O35">
        <f>SUM(O23:O34)</f>
        <v>176051568</v>
      </c>
    </row>
    <row r="38" spans="1:15">
      <c r="A38">
        <v>3288902</v>
      </c>
      <c r="C38">
        <v>95671</v>
      </c>
      <c r="E38">
        <v>1687</v>
      </c>
      <c r="G38">
        <v>34385966</v>
      </c>
      <c r="I38">
        <v>67467</v>
      </c>
      <c r="K38">
        <v>32489139</v>
      </c>
      <c r="M38">
        <v>82750</v>
      </c>
      <c r="O38">
        <v>8706213</v>
      </c>
    </row>
    <row r="39" spans="1:15">
      <c r="A39">
        <v>0</v>
      </c>
      <c r="C39">
        <v>190023</v>
      </c>
      <c r="E39">
        <v>2588225</v>
      </c>
      <c r="G39">
        <v>7942241</v>
      </c>
      <c r="I39">
        <v>1142598</v>
      </c>
      <c r="K39">
        <v>38646268</v>
      </c>
      <c r="M39">
        <v>121800</v>
      </c>
      <c r="O39">
        <v>12783692</v>
      </c>
    </row>
    <row r="40" spans="1:15">
      <c r="A40">
        <v>1140875</v>
      </c>
      <c r="C40">
        <v>101832</v>
      </c>
      <c r="E40">
        <v>0</v>
      </c>
      <c r="G40">
        <v>5606634</v>
      </c>
      <c r="I40">
        <v>0</v>
      </c>
      <c r="K40">
        <v>39987767</v>
      </c>
      <c r="M40">
        <v>89805</v>
      </c>
      <c r="O40">
        <v>13925763</v>
      </c>
    </row>
    <row r="41" spans="1:15">
      <c r="A41">
        <v>13521310</v>
      </c>
      <c r="C41">
        <v>106916</v>
      </c>
      <c r="E41">
        <v>0</v>
      </c>
      <c r="G41">
        <v>10539406</v>
      </c>
      <c r="I41">
        <v>317359</v>
      </c>
      <c r="K41">
        <v>48908280</v>
      </c>
      <c r="M41">
        <v>102308</v>
      </c>
      <c r="O41">
        <v>12947996</v>
      </c>
    </row>
    <row r="42" spans="1:15">
      <c r="A42">
        <v>7928257</v>
      </c>
      <c r="C42">
        <v>61168</v>
      </c>
      <c r="E42">
        <v>0</v>
      </c>
      <c r="G42">
        <v>14485430</v>
      </c>
      <c r="I42">
        <v>15951</v>
      </c>
      <c r="K42">
        <v>34025755</v>
      </c>
      <c r="M42">
        <v>86475</v>
      </c>
      <c r="O42">
        <v>4041115</v>
      </c>
    </row>
    <row r="43" spans="1:15">
      <c r="A43">
        <v>10858384</v>
      </c>
      <c r="C43">
        <v>58396</v>
      </c>
      <c r="E43">
        <v>0</v>
      </c>
      <c r="G43">
        <v>11805358</v>
      </c>
      <c r="I43">
        <v>227896</v>
      </c>
      <c r="K43">
        <v>55874171</v>
      </c>
      <c r="M43">
        <v>87950</v>
      </c>
      <c r="O43">
        <v>10793467</v>
      </c>
    </row>
    <row r="44" spans="1:15">
      <c r="A44">
        <v>0</v>
      </c>
      <c r="C44">
        <v>119477</v>
      </c>
      <c r="E44">
        <v>14140488</v>
      </c>
      <c r="G44">
        <v>12173725</v>
      </c>
      <c r="I44">
        <v>0</v>
      </c>
      <c r="K44">
        <v>50876490</v>
      </c>
      <c r="M44">
        <v>83461</v>
      </c>
      <c r="O44">
        <v>17318814</v>
      </c>
    </row>
    <row r="45" spans="1:15">
      <c r="A45">
        <v>3566094</v>
      </c>
      <c r="C45">
        <v>65452</v>
      </c>
      <c r="E45">
        <v>2271</v>
      </c>
      <c r="G45">
        <v>12481455</v>
      </c>
      <c r="I45">
        <v>26592</v>
      </c>
      <c r="K45">
        <v>39696502</v>
      </c>
      <c r="M45">
        <v>84160</v>
      </c>
      <c r="O45">
        <v>8498382</v>
      </c>
    </row>
    <row r="46" spans="1:15">
      <c r="A46">
        <v>16218216</v>
      </c>
      <c r="C46">
        <v>71757</v>
      </c>
      <c r="E46">
        <v>0</v>
      </c>
      <c r="G46">
        <v>12675519</v>
      </c>
      <c r="I46">
        <v>236999</v>
      </c>
      <c r="K46">
        <v>43932506</v>
      </c>
      <c r="M46">
        <v>84650</v>
      </c>
      <c r="O46">
        <v>3863996</v>
      </c>
    </row>
    <row r="47" spans="1:15">
      <c r="A47">
        <v>2095469</v>
      </c>
      <c r="C47">
        <v>103986</v>
      </c>
      <c r="E47">
        <v>2228355</v>
      </c>
      <c r="G47">
        <v>6974797</v>
      </c>
      <c r="I47">
        <v>0</v>
      </c>
      <c r="K47">
        <v>36391408</v>
      </c>
      <c r="M47">
        <v>112890</v>
      </c>
      <c r="O47">
        <v>11193142</v>
      </c>
    </row>
    <row r="48" spans="1:15">
      <c r="A48">
        <v>9677034</v>
      </c>
      <c r="C48">
        <v>133122</v>
      </c>
      <c r="E48">
        <v>149000</v>
      </c>
      <c r="G48">
        <v>1995164</v>
      </c>
      <c r="I48">
        <v>15372</v>
      </c>
      <c r="K48">
        <v>26080345</v>
      </c>
      <c r="M48">
        <v>123448</v>
      </c>
      <c r="O48">
        <v>19179649</v>
      </c>
    </row>
    <row r="49" spans="1:15">
      <c r="A49">
        <v>47678136</v>
      </c>
      <c r="C49">
        <v>234759</v>
      </c>
      <c r="E49">
        <v>0</v>
      </c>
      <c r="G49">
        <v>30642171</v>
      </c>
      <c r="I49">
        <v>1224</v>
      </c>
      <c r="K49">
        <v>38840526</v>
      </c>
      <c r="M49">
        <v>93458</v>
      </c>
      <c r="O49">
        <v>103798423</v>
      </c>
    </row>
    <row r="50" spans="1:15">
      <c r="A50">
        <f>SUM(A38:A49)</f>
        <v>115972677</v>
      </c>
      <c r="C50">
        <f>SUM(C38:C49)</f>
        <v>1342559</v>
      </c>
      <c r="E50">
        <f>SUM(E38:E49)</f>
        <v>19110026</v>
      </c>
      <c r="G50">
        <f>SUM(G38:G49)</f>
        <v>161707866</v>
      </c>
      <c r="I50">
        <f>SUM(I38:I49)</f>
        <v>2051458</v>
      </c>
      <c r="K50">
        <f>SUM(K38:K49)</f>
        <v>485749157</v>
      </c>
      <c r="M50">
        <f>SUM(M38:M49)</f>
        <v>1153155</v>
      </c>
      <c r="O50">
        <f>SUM(O38:O49)</f>
        <v>227050652</v>
      </c>
    </row>
    <row r="53" spans="1:15">
      <c r="E53">
        <v>1794051</v>
      </c>
      <c r="I53">
        <v>0</v>
      </c>
      <c r="K53">
        <v>0</v>
      </c>
      <c r="M53">
        <v>15398305</v>
      </c>
      <c r="O53">
        <v>195723</v>
      </c>
    </row>
    <row r="54" spans="1:15">
      <c r="E54">
        <v>100000</v>
      </c>
      <c r="I54">
        <v>26</v>
      </c>
      <c r="K54">
        <v>0</v>
      </c>
      <c r="M54">
        <v>86752652</v>
      </c>
      <c r="O54">
        <v>1361611</v>
      </c>
    </row>
    <row r="55" spans="1:15">
      <c r="G55">
        <v>2430</v>
      </c>
      <c r="I55">
        <v>267</v>
      </c>
      <c r="K55">
        <v>6036343</v>
      </c>
      <c r="M55">
        <v>14814740</v>
      </c>
      <c r="O55">
        <v>457527</v>
      </c>
    </row>
    <row r="56" spans="1:15">
      <c r="G56">
        <v>232932</v>
      </c>
      <c r="I56">
        <v>616</v>
      </c>
      <c r="K56">
        <v>0</v>
      </c>
      <c r="M56">
        <v>26375901</v>
      </c>
      <c r="O56">
        <v>1374534</v>
      </c>
    </row>
    <row r="57" spans="1:15">
      <c r="G57">
        <v>583010</v>
      </c>
      <c r="I57">
        <v>0</v>
      </c>
      <c r="K57">
        <v>0</v>
      </c>
      <c r="M57">
        <v>22480652</v>
      </c>
      <c r="O57">
        <v>301000</v>
      </c>
    </row>
    <row r="58" spans="1:15">
      <c r="G58">
        <v>1002684</v>
      </c>
      <c r="I58">
        <v>0</v>
      </c>
      <c r="K58">
        <v>0</v>
      </c>
      <c r="M58">
        <v>14943406</v>
      </c>
      <c r="O58">
        <v>2903089</v>
      </c>
    </row>
    <row r="59" spans="1:15">
      <c r="C59">
        <v>130000</v>
      </c>
      <c r="E59">
        <v>224400</v>
      </c>
      <c r="G59">
        <v>0</v>
      </c>
      <c r="I59">
        <v>0</v>
      </c>
      <c r="K59">
        <v>0</v>
      </c>
      <c r="M59">
        <v>27041140</v>
      </c>
      <c r="O59">
        <v>2255425</v>
      </c>
    </row>
    <row r="60" spans="1:15">
      <c r="E60">
        <v>601500</v>
      </c>
      <c r="G60">
        <v>0</v>
      </c>
      <c r="I60">
        <v>0</v>
      </c>
      <c r="K60">
        <v>0</v>
      </c>
      <c r="M60">
        <v>0</v>
      </c>
      <c r="O60">
        <v>681457</v>
      </c>
    </row>
    <row r="61" spans="1:15">
      <c r="E61">
        <v>389365</v>
      </c>
      <c r="G61">
        <v>0</v>
      </c>
      <c r="K61">
        <v>0</v>
      </c>
      <c r="M61">
        <v>47357220</v>
      </c>
      <c r="O61">
        <v>1114670</v>
      </c>
    </row>
    <row r="62" spans="1:15">
      <c r="G62">
        <v>0</v>
      </c>
      <c r="K62">
        <v>0</v>
      </c>
      <c r="M62">
        <v>44484083</v>
      </c>
      <c r="O62">
        <v>3552238</v>
      </c>
    </row>
    <row r="63" spans="1:15">
      <c r="G63">
        <v>0</v>
      </c>
      <c r="K63">
        <v>0</v>
      </c>
      <c r="M63">
        <v>52397942</v>
      </c>
      <c r="O63">
        <v>3645685</v>
      </c>
    </row>
    <row r="64" spans="1:15">
      <c r="G64">
        <v>1267188</v>
      </c>
      <c r="K64">
        <v>0</v>
      </c>
      <c r="M64">
        <v>164976002</v>
      </c>
      <c r="O64">
        <v>7617271</v>
      </c>
    </row>
    <row r="65" spans="5:15">
      <c r="E65">
        <f>SUM(E53:E64)</f>
        <v>3109316</v>
      </c>
      <c r="G65">
        <f>SUM(G55:G64)</f>
        <v>3088244</v>
      </c>
      <c r="I65">
        <f>SUM(I53:I64)</f>
        <v>909</v>
      </c>
      <c r="K65">
        <f>SUM(K53:K64)</f>
        <v>6036343</v>
      </c>
      <c r="M65">
        <f>SUM(M53:M64)</f>
        <v>517022043</v>
      </c>
      <c r="O65">
        <f>SUM(O53:O64)</f>
        <v>25460230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51" zoomScaleNormal="51" workbookViewId="0">
      <selection activeCell="J1" sqref="J1:R5"/>
    </sheetView>
  </sheetViews>
  <sheetFormatPr defaultRowHeight="13.2"/>
  <cols>
    <col min="1" max="1" width="16.88671875" customWidth="1"/>
    <col min="2" max="6" width="12.109375" customWidth="1"/>
    <col min="7" max="7" width="42" customWidth="1"/>
    <col min="8" max="8" width="16.88671875" customWidth="1"/>
    <col min="9" max="9" width="4" customWidth="1"/>
    <col min="10" max="10" width="13.44140625" customWidth="1"/>
    <col min="11" max="16" width="12.109375" customWidth="1"/>
    <col min="17" max="17" width="39.5546875" customWidth="1"/>
    <col min="18" max="18" width="10.44140625" customWidth="1"/>
    <col min="19" max="19" width="16.88671875" customWidth="1"/>
  </cols>
  <sheetData>
    <row r="1" spans="1:18">
      <c r="A1" s="68" t="s">
        <v>42</v>
      </c>
      <c r="B1" s="69"/>
      <c r="C1" s="69"/>
      <c r="D1" s="69"/>
      <c r="E1" s="69"/>
      <c r="F1" s="69"/>
      <c r="G1" s="69"/>
      <c r="H1" s="69"/>
      <c r="I1" s="19"/>
      <c r="J1" s="68" t="s">
        <v>43</v>
      </c>
      <c r="K1" s="68"/>
      <c r="L1" s="69"/>
      <c r="M1" s="69"/>
      <c r="N1" s="69"/>
      <c r="O1" s="69"/>
      <c r="P1" s="69"/>
      <c r="Q1" s="69"/>
      <c r="R1" s="69"/>
    </row>
    <row r="2" spans="1:18">
      <c r="A2" s="69"/>
      <c r="B2" s="69"/>
      <c r="C2" s="69"/>
      <c r="D2" s="69"/>
      <c r="E2" s="69"/>
      <c r="F2" s="69"/>
      <c r="G2" s="69"/>
      <c r="H2" s="69"/>
      <c r="I2" s="19"/>
      <c r="J2" s="69"/>
      <c r="K2" s="69"/>
      <c r="L2" s="69"/>
      <c r="M2" s="69"/>
      <c r="N2" s="69"/>
      <c r="O2" s="69"/>
      <c r="P2" s="69"/>
      <c r="Q2" s="69"/>
      <c r="R2" s="69"/>
    </row>
    <row r="3" spans="1:18">
      <c r="A3" s="69"/>
      <c r="B3" s="69"/>
      <c r="C3" s="69"/>
      <c r="D3" s="69"/>
      <c r="E3" s="69"/>
      <c r="F3" s="69"/>
      <c r="G3" s="69"/>
      <c r="H3" s="69"/>
      <c r="I3" s="19"/>
      <c r="J3" s="69"/>
      <c r="K3" s="69"/>
      <c r="L3" s="69"/>
      <c r="M3" s="69"/>
      <c r="N3" s="69"/>
      <c r="O3" s="69"/>
      <c r="P3" s="69"/>
      <c r="Q3" s="69"/>
      <c r="R3" s="69"/>
    </row>
    <row r="4" spans="1:18">
      <c r="A4" s="69"/>
      <c r="B4" s="69"/>
      <c r="C4" s="69"/>
      <c r="D4" s="69"/>
      <c r="E4" s="69"/>
      <c r="F4" s="69"/>
      <c r="G4" s="69"/>
      <c r="H4" s="69"/>
      <c r="I4" s="19"/>
      <c r="J4" s="69"/>
      <c r="K4" s="69"/>
      <c r="L4" s="69"/>
      <c r="M4" s="69"/>
      <c r="N4" s="69"/>
      <c r="O4" s="69"/>
      <c r="P4" s="69"/>
      <c r="Q4" s="69"/>
      <c r="R4" s="69"/>
    </row>
    <row r="5" spans="1:18" ht="13.8" thickBot="1">
      <c r="A5" s="70"/>
      <c r="B5" s="70"/>
      <c r="C5" s="70"/>
      <c r="D5" s="70"/>
      <c r="E5" s="70"/>
      <c r="F5" s="70"/>
      <c r="G5" s="70"/>
      <c r="H5" s="70"/>
      <c r="I5" s="26"/>
      <c r="J5" s="70"/>
      <c r="K5" s="70"/>
      <c r="L5" s="70"/>
      <c r="M5" s="70"/>
      <c r="N5" s="70"/>
      <c r="O5" s="70"/>
      <c r="P5" s="70"/>
      <c r="Q5" s="70"/>
      <c r="R5" s="70"/>
    </row>
    <row r="6" spans="1:18" ht="19.5" customHeight="1">
      <c r="A6" s="22" t="s">
        <v>16</v>
      </c>
      <c r="B6" s="23" t="s">
        <v>6</v>
      </c>
      <c r="C6" s="23" t="s">
        <v>5</v>
      </c>
      <c r="D6" s="23" t="s">
        <v>4</v>
      </c>
      <c r="E6" s="23" t="s">
        <v>3</v>
      </c>
      <c r="F6" s="23" t="s">
        <v>2</v>
      </c>
      <c r="G6" s="23" t="s">
        <v>1</v>
      </c>
      <c r="H6" s="29" t="s">
        <v>0</v>
      </c>
      <c r="I6" s="27"/>
      <c r="J6" s="22" t="s">
        <v>31</v>
      </c>
      <c r="K6" s="24" t="s">
        <v>32</v>
      </c>
      <c r="L6" s="23" t="s">
        <v>6</v>
      </c>
      <c r="M6" s="23" t="s">
        <v>5</v>
      </c>
      <c r="N6" s="23" t="s">
        <v>4</v>
      </c>
      <c r="O6" s="23" t="s">
        <v>3</v>
      </c>
      <c r="P6" s="23" t="s">
        <v>2</v>
      </c>
      <c r="Q6" s="23" t="s">
        <v>1</v>
      </c>
      <c r="R6" s="23" t="s">
        <v>0</v>
      </c>
    </row>
    <row r="7" spans="1:18" ht="19.5" customHeight="1">
      <c r="A7" s="11">
        <f t="shared" ref="A7:A26" si="0">SUM(B7:F7)</f>
        <v>3312229</v>
      </c>
      <c r="B7" s="12"/>
      <c r="C7" s="12"/>
      <c r="D7" s="13"/>
      <c r="E7" s="13"/>
      <c r="F7" s="13">
        <v>3312229</v>
      </c>
      <c r="G7" s="6" t="s">
        <v>7</v>
      </c>
      <c r="H7" s="7">
        <v>103007</v>
      </c>
      <c r="I7" s="25"/>
      <c r="J7" s="11">
        <f>SUM(K7:P7)</f>
        <v>7942241</v>
      </c>
      <c r="K7" s="12">
        <v>0</v>
      </c>
      <c r="L7" s="12">
        <v>1102793</v>
      </c>
      <c r="M7" s="12">
        <v>0</v>
      </c>
      <c r="N7" s="13">
        <v>0</v>
      </c>
      <c r="O7" s="13">
        <v>6839448</v>
      </c>
      <c r="P7" s="13">
        <v>0</v>
      </c>
      <c r="Q7" s="6" t="s">
        <v>33</v>
      </c>
      <c r="R7" s="7">
        <v>12002</v>
      </c>
    </row>
    <row r="8" spans="1:18" ht="19.5" customHeight="1">
      <c r="A8" s="11">
        <f t="shared" si="0"/>
        <v>898815</v>
      </c>
      <c r="B8" s="13"/>
      <c r="C8" s="13"/>
      <c r="D8" s="13"/>
      <c r="E8" s="13"/>
      <c r="F8" s="13">
        <v>898815</v>
      </c>
      <c r="G8" s="6" t="s">
        <v>8</v>
      </c>
      <c r="H8" s="7">
        <v>104003</v>
      </c>
      <c r="I8" s="25"/>
      <c r="J8" s="11">
        <f t="shared" ref="J8:J24" si="1">SUM(K8:P8)</f>
        <v>2588225</v>
      </c>
      <c r="K8" s="12">
        <v>0</v>
      </c>
      <c r="L8" s="13">
        <v>849764</v>
      </c>
      <c r="M8" s="13">
        <v>0</v>
      </c>
      <c r="N8" s="13">
        <v>0</v>
      </c>
      <c r="O8" s="13">
        <v>1738461</v>
      </c>
      <c r="P8" s="13">
        <v>0</v>
      </c>
      <c r="Q8" s="6" t="s">
        <v>34</v>
      </c>
      <c r="R8" s="7">
        <v>12009</v>
      </c>
    </row>
    <row r="9" spans="1:18" ht="19.5" customHeight="1">
      <c r="A9" s="11">
        <f t="shared" si="0"/>
        <v>0</v>
      </c>
      <c r="B9" s="14"/>
      <c r="C9" s="14"/>
      <c r="D9" s="13"/>
      <c r="E9" s="13"/>
      <c r="F9" s="13">
        <v>0</v>
      </c>
      <c r="G9" s="6" t="s">
        <v>21</v>
      </c>
      <c r="H9" s="7">
        <v>202001</v>
      </c>
      <c r="I9" s="25"/>
      <c r="J9" s="11">
        <f t="shared" si="1"/>
        <v>190023</v>
      </c>
      <c r="K9" s="12">
        <v>190023</v>
      </c>
      <c r="L9" s="14">
        <v>0</v>
      </c>
      <c r="M9" s="14">
        <v>0</v>
      </c>
      <c r="N9" s="13">
        <v>0</v>
      </c>
      <c r="O9" s="13">
        <v>0</v>
      </c>
      <c r="P9" s="13">
        <v>0</v>
      </c>
      <c r="Q9" s="6" t="s">
        <v>35</v>
      </c>
      <c r="R9" s="7">
        <v>402001</v>
      </c>
    </row>
    <row r="10" spans="1:18" ht="19.5" customHeight="1">
      <c r="A10" s="11">
        <f t="shared" si="0"/>
        <v>31553792</v>
      </c>
      <c r="B10" s="14"/>
      <c r="C10" s="14"/>
      <c r="D10" s="13"/>
      <c r="E10" s="13"/>
      <c r="F10" s="13">
        <v>31553792</v>
      </c>
      <c r="G10" s="6" t="s">
        <v>28</v>
      </c>
      <c r="H10" s="7">
        <v>501005</v>
      </c>
      <c r="I10" s="25"/>
      <c r="J10" s="11">
        <f t="shared" si="1"/>
        <v>0</v>
      </c>
      <c r="K10" s="12">
        <v>0</v>
      </c>
      <c r="L10" s="14">
        <v>0</v>
      </c>
      <c r="M10" s="14">
        <v>0</v>
      </c>
      <c r="N10" s="13">
        <v>0</v>
      </c>
      <c r="O10" s="13">
        <v>0</v>
      </c>
      <c r="P10" s="13">
        <v>0</v>
      </c>
      <c r="Q10" s="6" t="s">
        <v>36</v>
      </c>
      <c r="R10" s="7">
        <v>603001</v>
      </c>
    </row>
    <row r="11" spans="1:18" ht="19.5" customHeight="1">
      <c r="A11" s="11">
        <f t="shared" si="0"/>
        <v>1280627</v>
      </c>
      <c r="B11" s="13"/>
      <c r="C11" s="13"/>
      <c r="D11" s="13"/>
      <c r="E11" s="13"/>
      <c r="F11" s="13">
        <v>1280627</v>
      </c>
      <c r="G11" s="6" t="s">
        <v>22</v>
      </c>
      <c r="H11" s="7">
        <v>101002</v>
      </c>
      <c r="I11" s="25"/>
      <c r="J11" s="11">
        <f t="shared" si="1"/>
        <v>1361611</v>
      </c>
      <c r="K11" s="12">
        <v>1361611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6" t="s">
        <v>37</v>
      </c>
      <c r="R11" s="7">
        <v>702001</v>
      </c>
    </row>
    <row r="12" spans="1:18" ht="19.5" customHeight="1">
      <c r="A12" s="11">
        <f t="shared" si="0"/>
        <v>455881</v>
      </c>
      <c r="B12" s="14"/>
      <c r="C12" s="14"/>
      <c r="D12" s="14"/>
      <c r="E12" s="13"/>
      <c r="F12" s="15">
        <v>455881</v>
      </c>
      <c r="G12" s="6" t="s">
        <v>19</v>
      </c>
      <c r="H12" s="7">
        <v>101008</v>
      </c>
      <c r="I12" s="25"/>
      <c r="J12" s="11">
        <f t="shared" si="1"/>
        <v>86752652</v>
      </c>
      <c r="K12" s="12">
        <v>86752652</v>
      </c>
      <c r="L12" s="14">
        <v>0</v>
      </c>
      <c r="M12" s="14">
        <v>0</v>
      </c>
      <c r="N12" s="14">
        <v>0</v>
      </c>
      <c r="O12" s="13">
        <v>0</v>
      </c>
      <c r="P12" s="15">
        <v>0</v>
      </c>
      <c r="Q12" s="6" t="s">
        <v>38</v>
      </c>
      <c r="R12" s="7"/>
    </row>
    <row r="13" spans="1:18" ht="19.5" customHeight="1">
      <c r="A13" s="11">
        <f t="shared" si="0"/>
        <v>127857</v>
      </c>
      <c r="B13" s="14"/>
      <c r="C13" s="14"/>
      <c r="D13" s="14"/>
      <c r="E13" s="13"/>
      <c r="F13" s="13">
        <v>127857</v>
      </c>
      <c r="G13" s="6" t="s">
        <v>20</v>
      </c>
      <c r="H13" s="7">
        <v>101007</v>
      </c>
      <c r="I13" s="25"/>
      <c r="J13" s="11">
        <f t="shared" si="1"/>
        <v>0</v>
      </c>
      <c r="K13" s="12"/>
      <c r="L13" s="14"/>
      <c r="M13" s="14"/>
      <c r="N13" s="14"/>
      <c r="O13" s="13"/>
      <c r="P13" s="13"/>
      <c r="Q13" s="6"/>
      <c r="R13" s="7"/>
    </row>
    <row r="14" spans="1:18" ht="19.5" customHeight="1">
      <c r="A14" s="11">
        <f t="shared" si="0"/>
        <v>28165692</v>
      </c>
      <c r="B14" s="14">
        <v>12718516</v>
      </c>
      <c r="C14" s="14">
        <v>2767355</v>
      </c>
      <c r="D14" s="14">
        <v>1024635</v>
      </c>
      <c r="E14" s="13">
        <v>11655186</v>
      </c>
      <c r="F14" s="13"/>
      <c r="G14" s="6" t="s">
        <v>9</v>
      </c>
      <c r="H14" s="7">
        <v>102002</v>
      </c>
      <c r="I14" s="25"/>
      <c r="J14" s="11">
        <f t="shared" si="1"/>
        <v>0</v>
      </c>
      <c r="K14" s="12"/>
      <c r="L14" s="14"/>
      <c r="M14" s="14"/>
      <c r="N14" s="14"/>
      <c r="O14" s="13"/>
      <c r="P14" s="13"/>
      <c r="Q14" s="6"/>
      <c r="R14" s="7"/>
    </row>
    <row r="15" spans="1:18" ht="19.5" customHeight="1">
      <c r="A15" s="11">
        <f t="shared" si="0"/>
        <v>22431493</v>
      </c>
      <c r="B15" s="14">
        <v>1005874</v>
      </c>
      <c r="C15" s="14">
        <v>2874426</v>
      </c>
      <c r="D15" s="14">
        <v>2655349</v>
      </c>
      <c r="E15" s="13">
        <v>15895844</v>
      </c>
      <c r="F15" s="13"/>
      <c r="G15" s="6" t="s">
        <v>23</v>
      </c>
      <c r="H15" s="30">
        <v>102004</v>
      </c>
      <c r="I15" s="25"/>
      <c r="J15" s="11">
        <f t="shared" si="1"/>
        <v>0</v>
      </c>
      <c r="K15" s="12"/>
      <c r="L15" s="14"/>
      <c r="M15" s="14"/>
      <c r="N15" s="14"/>
      <c r="O15" s="13"/>
      <c r="P15" s="13"/>
      <c r="Q15" s="6"/>
      <c r="R15" s="8"/>
    </row>
    <row r="16" spans="1:18" ht="19.5" customHeight="1">
      <c r="A16" s="11">
        <f t="shared" si="0"/>
        <v>5753813</v>
      </c>
      <c r="B16" s="13">
        <v>1533509</v>
      </c>
      <c r="C16" s="13">
        <v>2497902</v>
      </c>
      <c r="D16" s="13">
        <v>1655389</v>
      </c>
      <c r="E16" s="13">
        <v>67013</v>
      </c>
      <c r="F16" s="13"/>
      <c r="G16" s="6" t="s">
        <v>10</v>
      </c>
      <c r="H16" s="7">
        <v>102005</v>
      </c>
      <c r="I16" s="25"/>
      <c r="J16" s="11">
        <f t="shared" si="1"/>
        <v>0</v>
      </c>
      <c r="K16" s="12"/>
      <c r="L16" s="13"/>
      <c r="M16" s="13"/>
      <c r="N16" s="13"/>
      <c r="O16" s="13"/>
      <c r="P16" s="13"/>
      <c r="Q16" s="6"/>
      <c r="R16" s="7"/>
    </row>
    <row r="17" spans="1:18" ht="19.5" customHeight="1">
      <c r="A17" s="11">
        <f t="shared" si="0"/>
        <v>577593</v>
      </c>
      <c r="B17" s="13">
        <v>216933</v>
      </c>
      <c r="C17" s="13">
        <v>81986</v>
      </c>
      <c r="D17" s="13">
        <v>28510</v>
      </c>
      <c r="E17" s="13">
        <v>250164</v>
      </c>
      <c r="F17" s="13"/>
      <c r="G17" s="6" t="s">
        <v>11</v>
      </c>
      <c r="H17" s="7">
        <v>102006</v>
      </c>
      <c r="I17" s="25"/>
      <c r="J17" s="11">
        <f t="shared" si="1"/>
        <v>0</v>
      </c>
      <c r="K17" s="12"/>
      <c r="L17" s="13"/>
      <c r="M17" s="13"/>
      <c r="N17" s="13"/>
      <c r="O17" s="13"/>
      <c r="P17" s="13"/>
      <c r="Q17" s="6"/>
      <c r="R17" s="7"/>
    </row>
    <row r="18" spans="1:18" ht="19.5" customHeight="1">
      <c r="A18" s="11">
        <f t="shared" si="0"/>
        <v>4069696</v>
      </c>
      <c r="B18" s="13">
        <v>1394813</v>
      </c>
      <c r="C18" s="13">
        <v>596765</v>
      </c>
      <c r="D18" s="13">
        <v>127232</v>
      </c>
      <c r="E18" s="13">
        <v>1950886</v>
      </c>
      <c r="F18" s="13"/>
      <c r="G18" s="6" t="s">
        <v>27</v>
      </c>
      <c r="H18" s="7">
        <v>102009</v>
      </c>
      <c r="I18" s="25"/>
      <c r="J18" s="11">
        <f t="shared" si="1"/>
        <v>0</v>
      </c>
      <c r="K18" s="12"/>
      <c r="L18" s="13"/>
      <c r="M18" s="13"/>
      <c r="N18" s="13"/>
      <c r="O18" s="13"/>
      <c r="P18" s="13"/>
      <c r="Q18" s="6"/>
      <c r="R18" s="7"/>
    </row>
    <row r="19" spans="1:18" ht="19.5" customHeight="1">
      <c r="A19" s="11">
        <f t="shared" si="0"/>
        <v>131951</v>
      </c>
      <c r="B19" s="13">
        <v>21487</v>
      </c>
      <c r="C19" s="13">
        <v>0</v>
      </c>
      <c r="D19" s="13">
        <v>4434</v>
      </c>
      <c r="E19" s="13">
        <v>106030</v>
      </c>
      <c r="F19" s="13"/>
      <c r="G19" s="6" t="s">
        <v>15</v>
      </c>
      <c r="H19" s="7">
        <v>104019</v>
      </c>
      <c r="I19" s="25"/>
      <c r="J19" s="11">
        <f t="shared" si="1"/>
        <v>0</v>
      </c>
      <c r="K19" s="12"/>
      <c r="L19" s="13"/>
      <c r="M19" s="13"/>
      <c r="N19" s="13"/>
      <c r="O19" s="13"/>
      <c r="P19" s="13"/>
      <c r="Q19" s="6"/>
      <c r="R19" s="7"/>
    </row>
    <row r="20" spans="1:18" ht="19.5" customHeight="1">
      <c r="A20" s="11">
        <f t="shared" si="0"/>
        <v>4268750</v>
      </c>
      <c r="B20" s="13">
        <v>836154</v>
      </c>
      <c r="C20" s="13">
        <v>2429182</v>
      </c>
      <c r="D20" s="13">
        <v>163413</v>
      </c>
      <c r="E20" s="13">
        <v>840001</v>
      </c>
      <c r="F20" s="13"/>
      <c r="G20" s="6" t="s">
        <v>12</v>
      </c>
      <c r="H20" s="7">
        <v>201002</v>
      </c>
      <c r="I20" s="25"/>
      <c r="J20" s="11">
        <f>SUM(K20:P20)</f>
        <v>0</v>
      </c>
      <c r="K20" s="12"/>
      <c r="L20" s="13"/>
      <c r="M20" s="13"/>
      <c r="N20" s="13"/>
      <c r="O20" s="13"/>
      <c r="P20" s="13"/>
      <c r="Q20" s="6"/>
      <c r="R20" s="7"/>
    </row>
    <row r="21" spans="1:18" ht="19.5" customHeight="1">
      <c r="A21" s="11">
        <f t="shared" si="0"/>
        <v>3059716</v>
      </c>
      <c r="B21" s="15">
        <v>93861</v>
      </c>
      <c r="C21" s="13">
        <v>1758413</v>
      </c>
      <c r="D21" s="13">
        <v>230420</v>
      </c>
      <c r="E21" s="13">
        <v>977022</v>
      </c>
      <c r="F21" s="13"/>
      <c r="G21" s="6" t="s">
        <v>13</v>
      </c>
      <c r="H21" s="7">
        <v>301001</v>
      </c>
      <c r="I21" s="25"/>
      <c r="J21" s="11">
        <f t="shared" si="1"/>
        <v>0</v>
      </c>
      <c r="K21" s="12"/>
      <c r="L21" s="15"/>
      <c r="M21" s="13"/>
      <c r="N21" s="13"/>
      <c r="O21" s="13"/>
      <c r="P21" s="13"/>
      <c r="Q21" s="6"/>
      <c r="R21" s="7"/>
    </row>
    <row r="22" spans="1:18" ht="19.5" customHeight="1">
      <c r="A22" s="11">
        <f t="shared" si="0"/>
        <v>90750</v>
      </c>
      <c r="B22" s="13">
        <v>0</v>
      </c>
      <c r="C22" s="13">
        <v>90750</v>
      </c>
      <c r="D22" s="13">
        <v>0</v>
      </c>
      <c r="E22" s="13">
        <v>0</v>
      </c>
      <c r="F22" s="13"/>
      <c r="G22" s="6" t="s">
        <v>26</v>
      </c>
      <c r="H22" s="7">
        <v>301002</v>
      </c>
      <c r="I22" s="25"/>
      <c r="J22" s="11">
        <f t="shared" si="1"/>
        <v>0</v>
      </c>
      <c r="K22" s="12"/>
      <c r="L22" s="13"/>
      <c r="M22" s="13"/>
      <c r="N22" s="13"/>
      <c r="O22" s="13"/>
      <c r="P22" s="13"/>
      <c r="Q22" s="6"/>
      <c r="R22" s="7"/>
    </row>
    <row r="23" spans="1:18" ht="19.5" customHeight="1">
      <c r="A23" s="11">
        <f t="shared" si="0"/>
        <v>12783692</v>
      </c>
      <c r="B23" s="13">
        <v>0</v>
      </c>
      <c r="C23" s="13">
        <v>18274</v>
      </c>
      <c r="D23" s="13">
        <v>95917</v>
      </c>
      <c r="E23" s="15">
        <v>12669501</v>
      </c>
      <c r="F23" s="13"/>
      <c r="G23" s="6" t="s">
        <v>18</v>
      </c>
      <c r="H23" s="7">
        <v>301099</v>
      </c>
      <c r="I23" s="25"/>
      <c r="J23" s="11">
        <f t="shared" si="1"/>
        <v>0</v>
      </c>
      <c r="K23" s="12"/>
      <c r="L23" s="13"/>
      <c r="M23" s="13"/>
      <c r="N23" s="13"/>
      <c r="O23" s="15"/>
      <c r="P23" s="13"/>
      <c r="Q23" s="6"/>
      <c r="R23" s="7"/>
    </row>
    <row r="24" spans="1:18" ht="19.5" customHeight="1" thickBot="1">
      <c r="A24" s="11">
        <f t="shared" si="0"/>
        <v>121800</v>
      </c>
      <c r="B24" s="13">
        <v>121800</v>
      </c>
      <c r="C24" s="13">
        <v>0</v>
      </c>
      <c r="D24" s="13">
        <v>0</v>
      </c>
      <c r="E24" s="13">
        <v>0</v>
      </c>
      <c r="F24" s="13"/>
      <c r="G24" s="6" t="s">
        <v>24</v>
      </c>
      <c r="H24" s="7">
        <v>402099</v>
      </c>
      <c r="I24" s="25"/>
      <c r="J24" s="11">
        <f t="shared" si="1"/>
        <v>0</v>
      </c>
      <c r="K24" s="12"/>
      <c r="L24" s="13"/>
      <c r="M24" s="13"/>
      <c r="N24" s="13"/>
      <c r="O24" s="13"/>
      <c r="P24" s="13"/>
      <c r="Q24" s="6"/>
      <c r="R24" s="7"/>
    </row>
    <row r="25" spans="1:18" ht="19.5" customHeight="1" thickBot="1">
      <c r="A25" s="11">
        <f t="shared" si="0"/>
        <v>38646268</v>
      </c>
      <c r="B25" s="13">
        <v>14970014</v>
      </c>
      <c r="C25" s="13">
        <v>2834278</v>
      </c>
      <c r="D25" s="13">
        <v>456145</v>
      </c>
      <c r="E25" s="13">
        <v>20385831</v>
      </c>
      <c r="F25" s="13"/>
      <c r="G25" s="6" t="s">
        <v>14</v>
      </c>
      <c r="H25" s="7">
        <v>603001</v>
      </c>
      <c r="I25" s="25"/>
      <c r="J25" s="31">
        <f t="shared" ref="J25:P25" si="2">SUM(J5:J24)</f>
        <v>98834752</v>
      </c>
      <c r="K25" s="32">
        <f t="shared" si="2"/>
        <v>88304286</v>
      </c>
      <c r="L25" s="32">
        <f t="shared" si="2"/>
        <v>1952557</v>
      </c>
      <c r="M25" s="32">
        <f t="shared" si="2"/>
        <v>0</v>
      </c>
      <c r="N25" s="32">
        <f t="shared" si="2"/>
        <v>0</v>
      </c>
      <c r="O25" s="32">
        <f t="shared" si="2"/>
        <v>8577909</v>
      </c>
      <c r="P25" s="32">
        <f t="shared" si="2"/>
        <v>0</v>
      </c>
      <c r="Q25" s="6" t="s">
        <v>39</v>
      </c>
      <c r="R25" s="7"/>
    </row>
    <row r="26" spans="1:18" ht="19.5" customHeight="1" thickBot="1">
      <c r="A26" s="11">
        <f t="shared" si="0"/>
        <v>1142598</v>
      </c>
      <c r="B26" s="16">
        <v>0</v>
      </c>
      <c r="C26" s="16">
        <v>0</v>
      </c>
      <c r="D26" s="16">
        <v>0</v>
      </c>
      <c r="E26" s="16">
        <v>1142598</v>
      </c>
      <c r="F26" s="16"/>
      <c r="G26" s="9" t="s">
        <v>25</v>
      </c>
      <c r="H26" s="10">
        <v>603007</v>
      </c>
      <c r="I26" s="25"/>
      <c r="J26" s="33">
        <f>SUM(K26:P26)</f>
        <v>158873013</v>
      </c>
      <c r="K26" s="20">
        <v>0</v>
      </c>
      <c r="L26" s="32">
        <f>B27</f>
        <v>32912961</v>
      </c>
      <c r="M26" s="32">
        <f>C27</f>
        <v>15949331</v>
      </c>
      <c r="N26" s="32">
        <f>D27</f>
        <v>6441444</v>
      </c>
      <c r="O26" s="32">
        <f>E27</f>
        <v>65940076</v>
      </c>
      <c r="P26" s="32">
        <f>F27</f>
        <v>37629201</v>
      </c>
      <c r="Q26" s="9" t="s">
        <v>40</v>
      </c>
      <c r="R26" s="10"/>
    </row>
    <row r="27" spans="1:18" ht="19.5" customHeight="1" thickBot="1">
      <c r="A27" s="17">
        <f>SUM(B27:F27)</f>
        <v>158873013</v>
      </c>
      <c r="B27" s="18">
        <f>SUM(B7:B26)</f>
        <v>32912961</v>
      </c>
      <c r="C27" s="18">
        <f>SUM(C7:C26)</f>
        <v>15949331</v>
      </c>
      <c r="D27" s="18">
        <f>SUM(D7:D26)</f>
        <v>6441444</v>
      </c>
      <c r="E27" s="18">
        <f>SUM(E7:E26)</f>
        <v>65940076</v>
      </c>
      <c r="F27" s="18">
        <f>SUM(F7:F26)</f>
        <v>37629201</v>
      </c>
      <c r="G27" s="4" t="s">
        <v>17</v>
      </c>
      <c r="H27" s="5"/>
      <c r="I27" s="25"/>
      <c r="J27" s="31">
        <f t="shared" ref="J27:N27" si="3">SUM(J25:J26)</f>
        <v>257707765</v>
      </c>
      <c r="K27" s="32">
        <f t="shared" si="3"/>
        <v>88304286</v>
      </c>
      <c r="L27" s="32">
        <f t="shared" si="3"/>
        <v>34865518</v>
      </c>
      <c r="M27" s="32">
        <f t="shared" si="3"/>
        <v>15949331</v>
      </c>
      <c r="N27" s="32">
        <f t="shared" si="3"/>
        <v>6441444</v>
      </c>
      <c r="O27" s="32">
        <f>SUM(O25:O26)</f>
        <v>74517985</v>
      </c>
      <c r="P27" s="32">
        <f>SUM(P7:P26)</f>
        <v>37629201</v>
      </c>
      <c r="Q27" s="4" t="s">
        <v>31</v>
      </c>
      <c r="R27" s="5"/>
    </row>
    <row r="28" spans="1:18">
      <c r="A28" s="1"/>
      <c r="B28" s="3"/>
      <c r="C28" s="3"/>
      <c r="D28" s="3"/>
      <c r="E28" s="2"/>
      <c r="F28" s="2"/>
      <c r="G28" s="2"/>
      <c r="H28" s="2"/>
      <c r="I28" s="2"/>
    </row>
  </sheetData>
  <mergeCells count="2">
    <mergeCell ref="A1:H5"/>
    <mergeCell ref="J1:R5"/>
  </mergeCells>
  <phoneticPr fontId="1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14" zoomScale="112" zoomScaleNormal="112" workbookViewId="0">
      <selection activeCell="F29" sqref="F29"/>
    </sheetView>
  </sheetViews>
  <sheetFormatPr defaultRowHeight="13.2"/>
  <cols>
    <col min="1" max="1" width="14.5546875" customWidth="1"/>
    <col min="2" max="2" width="14.109375" customWidth="1"/>
    <col min="3" max="3" width="16.5546875" customWidth="1"/>
    <col min="4" max="4" width="16.88671875" customWidth="1"/>
    <col min="5" max="5" width="14.88671875" customWidth="1"/>
    <col min="6" max="6" width="15.109375" customWidth="1"/>
    <col min="7" max="7" width="39.109375" customWidth="1"/>
    <col min="8" max="8" width="8.6640625" customWidth="1"/>
    <col min="9" max="9" width="6" customWidth="1"/>
    <col min="10" max="10" width="13.109375" customWidth="1"/>
    <col min="11" max="15" width="14.109375" customWidth="1"/>
    <col min="16" max="16" width="11.5546875" customWidth="1"/>
    <col min="17" max="17" width="28.33203125" customWidth="1"/>
    <col min="18" max="18" width="8.109375" customWidth="1"/>
  </cols>
  <sheetData>
    <row r="1" spans="1:18">
      <c r="A1" s="71" t="s">
        <v>47</v>
      </c>
      <c r="B1" s="72"/>
      <c r="C1" s="72"/>
      <c r="D1" s="72"/>
      <c r="E1" s="72"/>
      <c r="F1" s="72"/>
      <c r="G1" s="72"/>
      <c r="H1" s="72"/>
      <c r="I1" s="21"/>
      <c r="J1" s="71" t="s">
        <v>48</v>
      </c>
      <c r="K1" s="72"/>
      <c r="L1" s="72"/>
      <c r="M1" s="72"/>
      <c r="N1" s="72"/>
      <c r="O1" s="72"/>
      <c r="P1" s="72"/>
      <c r="Q1" s="72"/>
      <c r="R1" s="72"/>
    </row>
    <row r="2" spans="1:18">
      <c r="A2" s="72"/>
      <c r="B2" s="72"/>
      <c r="C2" s="72"/>
      <c r="D2" s="72"/>
      <c r="E2" s="72"/>
      <c r="F2" s="72"/>
      <c r="G2" s="72"/>
      <c r="H2" s="72"/>
      <c r="I2" s="21"/>
      <c r="J2" s="72"/>
      <c r="K2" s="72"/>
      <c r="L2" s="72"/>
      <c r="M2" s="72"/>
      <c r="N2" s="72"/>
      <c r="O2" s="72"/>
      <c r="P2" s="72"/>
      <c r="Q2" s="72"/>
      <c r="R2" s="72"/>
    </row>
    <row r="3" spans="1:18" ht="16.5" customHeight="1">
      <c r="A3" s="72"/>
      <c r="B3" s="72"/>
      <c r="C3" s="72"/>
      <c r="D3" s="72"/>
      <c r="E3" s="72"/>
      <c r="F3" s="72"/>
      <c r="G3" s="72"/>
      <c r="H3" s="72"/>
      <c r="I3" s="21"/>
      <c r="J3" s="72"/>
      <c r="K3" s="72"/>
      <c r="L3" s="72"/>
      <c r="M3" s="72"/>
      <c r="N3" s="72"/>
      <c r="O3" s="72"/>
      <c r="P3" s="72"/>
      <c r="Q3" s="72"/>
      <c r="R3" s="72"/>
    </row>
    <row r="4" spans="1:18" ht="21" customHeight="1" thickBot="1">
      <c r="A4" s="73"/>
      <c r="B4" s="73"/>
      <c r="C4" s="73"/>
      <c r="D4" s="73"/>
      <c r="E4" s="73"/>
      <c r="F4" s="73"/>
      <c r="G4" s="73"/>
      <c r="H4" s="73"/>
      <c r="I4" s="26"/>
      <c r="J4" s="73"/>
      <c r="K4" s="73"/>
      <c r="L4" s="73"/>
      <c r="M4" s="73"/>
      <c r="N4" s="73"/>
      <c r="O4" s="73"/>
      <c r="P4" s="73"/>
      <c r="Q4" s="73"/>
      <c r="R4" s="73"/>
    </row>
    <row r="5" spans="1:18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2" t="s">
        <v>31</v>
      </c>
      <c r="K5" s="24" t="s">
        <v>32</v>
      </c>
      <c r="L5" s="23" t="s">
        <v>6</v>
      </c>
      <c r="M5" s="23" t="s">
        <v>5</v>
      </c>
      <c r="N5" s="23" t="s">
        <v>4</v>
      </c>
      <c r="O5" s="23" t="s">
        <v>3</v>
      </c>
      <c r="P5" s="23" t="s">
        <v>2</v>
      </c>
      <c r="Q5" s="23" t="s">
        <v>1</v>
      </c>
      <c r="R5" s="23" t="s">
        <v>0</v>
      </c>
    </row>
    <row r="6" spans="1:18" ht="18.75" customHeight="1">
      <c r="A6" s="11">
        <f t="shared" ref="A6:A25" si="0">SUM(B6:F6)</f>
        <v>2892709</v>
      </c>
      <c r="B6" s="12"/>
      <c r="C6" s="12"/>
      <c r="D6" s="13"/>
      <c r="E6" s="13"/>
      <c r="F6" s="13">
        <v>2892709</v>
      </c>
      <c r="G6" s="34" t="s">
        <v>7</v>
      </c>
      <c r="H6" s="7">
        <v>103007</v>
      </c>
      <c r="I6" s="25"/>
      <c r="J6" s="11">
        <f>SUM(K6:P6)</f>
        <v>5606634</v>
      </c>
      <c r="K6" s="12"/>
      <c r="L6" s="12">
        <v>206811</v>
      </c>
      <c r="M6" s="12">
        <v>9740</v>
      </c>
      <c r="N6" s="13"/>
      <c r="O6" s="13">
        <v>5390083</v>
      </c>
      <c r="P6" s="13"/>
      <c r="Q6" s="34" t="s">
        <v>33</v>
      </c>
      <c r="R6" s="7">
        <v>12002</v>
      </c>
    </row>
    <row r="7" spans="1:18" ht="18.75" customHeight="1">
      <c r="A7" s="11">
        <f t="shared" si="0"/>
        <v>810777</v>
      </c>
      <c r="B7" s="13"/>
      <c r="C7" s="13"/>
      <c r="D7" s="13"/>
      <c r="E7" s="13"/>
      <c r="F7" s="13">
        <v>810777</v>
      </c>
      <c r="G7" s="34" t="s">
        <v>8</v>
      </c>
      <c r="H7" s="7">
        <v>104003</v>
      </c>
      <c r="I7" s="25"/>
      <c r="J7" s="11">
        <f t="shared" ref="J7:J23" si="1">SUM(K7:P7)</f>
        <v>0</v>
      </c>
      <c r="K7" s="12"/>
      <c r="L7" s="13"/>
      <c r="M7" s="13"/>
      <c r="N7" s="13"/>
      <c r="O7" s="13"/>
      <c r="P7" s="13"/>
      <c r="Q7" s="34" t="s">
        <v>34</v>
      </c>
      <c r="R7" s="7">
        <v>12009</v>
      </c>
    </row>
    <row r="8" spans="1:18" ht="18.75" customHeight="1">
      <c r="A8" s="11">
        <f t="shared" si="0"/>
        <v>24418984</v>
      </c>
      <c r="B8" s="14"/>
      <c r="C8" s="14"/>
      <c r="D8" s="13"/>
      <c r="E8" s="13"/>
      <c r="F8" s="13">
        <v>24418984</v>
      </c>
      <c r="G8" s="34" t="s">
        <v>21</v>
      </c>
      <c r="H8" s="7">
        <v>202001</v>
      </c>
      <c r="I8" s="25"/>
      <c r="J8" s="11">
        <f t="shared" si="1"/>
        <v>101832</v>
      </c>
      <c r="K8" s="12">
        <v>101832</v>
      </c>
      <c r="L8" s="14"/>
      <c r="M8" s="14"/>
      <c r="N8" s="13"/>
      <c r="O8" s="13"/>
      <c r="P8" s="13"/>
      <c r="Q8" s="34" t="s">
        <v>35</v>
      </c>
      <c r="R8" s="7">
        <v>402001</v>
      </c>
    </row>
    <row r="9" spans="1:18" ht="18.75" customHeight="1">
      <c r="A9" s="11">
        <f t="shared" si="0"/>
        <v>30000000</v>
      </c>
      <c r="B9" s="14"/>
      <c r="C9" s="14"/>
      <c r="D9" s="13"/>
      <c r="E9" s="13"/>
      <c r="F9" s="13">
        <v>30000000</v>
      </c>
      <c r="G9" s="34" t="s">
        <v>28</v>
      </c>
      <c r="H9" s="7">
        <v>501005</v>
      </c>
      <c r="I9" s="25"/>
      <c r="J9" s="11">
        <f t="shared" si="1"/>
        <v>1140875</v>
      </c>
      <c r="K9" s="12"/>
      <c r="L9" s="14"/>
      <c r="M9" s="13">
        <v>1140875</v>
      </c>
      <c r="N9" s="13"/>
      <c r="O9" s="13"/>
      <c r="P9" s="13"/>
      <c r="Q9" s="34" t="s">
        <v>36</v>
      </c>
      <c r="R9" s="7">
        <v>603001</v>
      </c>
    </row>
    <row r="10" spans="1:18" ht="18.75" customHeight="1">
      <c r="A10" s="11">
        <f t="shared" si="0"/>
        <v>556833</v>
      </c>
      <c r="B10" s="13"/>
      <c r="C10" s="13"/>
      <c r="D10" s="13"/>
      <c r="E10" s="13"/>
      <c r="F10" s="13">
        <v>556833</v>
      </c>
      <c r="G10" s="34" t="s">
        <v>22</v>
      </c>
      <c r="H10" s="7">
        <v>101002</v>
      </c>
      <c r="I10" s="25"/>
      <c r="J10" s="11">
        <f t="shared" si="1"/>
        <v>457527</v>
      </c>
      <c r="K10" s="12">
        <v>457527</v>
      </c>
      <c r="L10" s="13"/>
      <c r="M10" s="13"/>
      <c r="N10" s="13"/>
      <c r="O10" s="13"/>
      <c r="P10" s="13"/>
      <c r="Q10" s="34" t="s">
        <v>37</v>
      </c>
      <c r="R10" s="7">
        <v>104019</v>
      </c>
    </row>
    <row r="11" spans="1:18" ht="18.75" customHeight="1">
      <c r="A11" s="11">
        <f t="shared" si="0"/>
        <v>584232</v>
      </c>
      <c r="B11" s="14"/>
      <c r="C11" s="14"/>
      <c r="D11" s="14"/>
      <c r="E11" s="13"/>
      <c r="F11" s="15">
        <v>584232</v>
      </c>
      <c r="G11" s="34" t="s">
        <v>19</v>
      </c>
      <c r="H11" s="7">
        <v>101008</v>
      </c>
      <c r="I11" s="25"/>
      <c r="J11" s="11">
        <f t="shared" si="1"/>
        <v>14814740</v>
      </c>
      <c r="K11" s="12">
        <v>14814740</v>
      </c>
      <c r="L11" s="14"/>
      <c r="M11" s="14"/>
      <c r="N11" s="14"/>
      <c r="O11" s="13"/>
      <c r="P11" s="15"/>
      <c r="Q11" s="34" t="s">
        <v>38</v>
      </c>
      <c r="R11" s="7">
        <v>702001</v>
      </c>
    </row>
    <row r="12" spans="1:18" ht="18.75" customHeight="1">
      <c r="A12" s="11">
        <f t="shared" si="0"/>
        <v>108430</v>
      </c>
      <c r="B12" s="14"/>
      <c r="C12" s="14"/>
      <c r="D12" s="14"/>
      <c r="E12" s="13"/>
      <c r="F12" s="13">
        <v>108430</v>
      </c>
      <c r="G12" s="34" t="s">
        <v>20</v>
      </c>
      <c r="H12" s="7">
        <v>101007</v>
      </c>
      <c r="I12" s="25"/>
      <c r="J12" s="11">
        <f t="shared" si="1"/>
        <v>6036343</v>
      </c>
      <c r="K12" s="12"/>
      <c r="L12" s="14"/>
      <c r="M12" s="13">
        <v>6036343</v>
      </c>
      <c r="N12" s="14"/>
      <c r="O12" s="13"/>
      <c r="P12" s="13"/>
      <c r="Q12" s="34" t="s">
        <v>44</v>
      </c>
      <c r="R12" s="7">
        <v>102004</v>
      </c>
    </row>
    <row r="13" spans="1:18" ht="18.75" customHeight="1">
      <c r="A13" s="11">
        <f t="shared" si="0"/>
        <v>41689093</v>
      </c>
      <c r="B13" s="14">
        <v>7799728</v>
      </c>
      <c r="C13" s="14">
        <v>2058695</v>
      </c>
      <c r="D13" s="14">
        <v>630910</v>
      </c>
      <c r="E13" s="13">
        <v>31199760</v>
      </c>
      <c r="F13" s="13"/>
      <c r="G13" s="34" t="s">
        <v>9</v>
      </c>
      <c r="H13" s="7">
        <v>102002</v>
      </c>
      <c r="I13" s="25"/>
      <c r="J13" s="11">
        <f t="shared" si="1"/>
        <v>26</v>
      </c>
      <c r="K13" s="12"/>
      <c r="L13" s="14"/>
      <c r="M13" s="14"/>
      <c r="N13" s="14"/>
      <c r="O13" s="13">
        <v>26</v>
      </c>
      <c r="P13" s="13"/>
      <c r="Q13" s="34" t="s">
        <v>45</v>
      </c>
      <c r="R13" s="7">
        <v>104019</v>
      </c>
    </row>
    <row r="14" spans="1:18" ht="18.75" customHeight="1">
      <c r="A14" s="11">
        <f t="shared" si="0"/>
        <v>10771288</v>
      </c>
      <c r="B14" s="14">
        <v>700027</v>
      </c>
      <c r="C14" s="14">
        <v>1725633</v>
      </c>
      <c r="D14" s="14">
        <v>1232416</v>
      </c>
      <c r="E14" s="13">
        <v>7113212</v>
      </c>
      <c r="F14" s="13"/>
      <c r="G14" s="34" t="s">
        <v>49</v>
      </c>
      <c r="H14" s="30">
        <v>102004</v>
      </c>
      <c r="I14" s="25"/>
      <c r="J14" s="11">
        <f t="shared" si="1"/>
        <v>2430</v>
      </c>
      <c r="K14" s="12"/>
      <c r="L14" s="14"/>
      <c r="M14" s="14"/>
      <c r="N14" s="14"/>
      <c r="O14" s="13"/>
      <c r="P14" s="13">
        <v>2430</v>
      </c>
      <c r="Q14" s="34" t="s">
        <v>46</v>
      </c>
      <c r="R14" s="8">
        <v>101099</v>
      </c>
    </row>
    <row r="15" spans="1:18" ht="18.75" customHeight="1">
      <c r="A15" s="11">
        <f t="shared" si="0"/>
        <v>2969092</v>
      </c>
      <c r="B15" s="13">
        <v>726946</v>
      </c>
      <c r="C15" s="13">
        <v>1336097</v>
      </c>
      <c r="D15" s="13">
        <v>735339</v>
      </c>
      <c r="E15" s="13">
        <v>170710</v>
      </c>
      <c r="F15" s="13"/>
      <c r="G15" s="34" t="s">
        <v>10</v>
      </c>
      <c r="H15" s="7">
        <v>102005</v>
      </c>
      <c r="I15" s="25"/>
      <c r="J15" s="11">
        <f t="shared" si="1"/>
        <v>0</v>
      </c>
      <c r="K15" s="12"/>
      <c r="L15" s="13"/>
      <c r="M15" s="13"/>
      <c r="N15" s="13"/>
      <c r="O15" s="13"/>
      <c r="P15" s="13"/>
      <c r="Q15" s="34"/>
      <c r="R15" s="7"/>
    </row>
    <row r="16" spans="1:18" ht="18.75" customHeight="1">
      <c r="A16" s="11">
        <f t="shared" si="0"/>
        <v>601028</v>
      </c>
      <c r="B16" s="13">
        <v>263975</v>
      </c>
      <c r="C16" s="13">
        <v>68632</v>
      </c>
      <c r="D16" s="13">
        <v>35899</v>
      </c>
      <c r="E16" s="13">
        <v>232522</v>
      </c>
      <c r="F16" s="13"/>
      <c r="G16" s="34" t="s">
        <v>11</v>
      </c>
      <c r="H16" s="7">
        <v>102006</v>
      </c>
      <c r="I16" s="25"/>
      <c r="J16" s="11">
        <f t="shared" si="1"/>
        <v>0</v>
      </c>
      <c r="K16" s="12"/>
      <c r="L16" s="13"/>
      <c r="M16" s="13"/>
      <c r="N16" s="13"/>
      <c r="O16" s="13"/>
      <c r="P16" s="13"/>
      <c r="Q16" s="34"/>
      <c r="R16" s="7"/>
    </row>
    <row r="17" spans="1:18" ht="18.75" customHeight="1">
      <c r="A17" s="11">
        <f t="shared" si="0"/>
        <v>2425078</v>
      </c>
      <c r="B17" s="13">
        <v>712521</v>
      </c>
      <c r="C17" s="13">
        <v>443084</v>
      </c>
      <c r="D17" s="13">
        <v>62821</v>
      </c>
      <c r="E17" s="13">
        <v>1206652</v>
      </c>
      <c r="F17" s="13"/>
      <c r="G17" s="34" t="s">
        <v>27</v>
      </c>
      <c r="H17" s="7">
        <v>102009</v>
      </c>
      <c r="I17" s="25"/>
      <c r="J17" s="11">
        <f t="shared" si="1"/>
        <v>0</v>
      </c>
      <c r="K17" s="12"/>
      <c r="L17" s="13"/>
      <c r="M17" s="13"/>
      <c r="N17" s="13"/>
      <c r="O17" s="13"/>
      <c r="P17" s="13"/>
      <c r="Q17" s="34"/>
      <c r="R17" s="7"/>
    </row>
    <row r="18" spans="1:18" ht="18.75" customHeight="1">
      <c r="A18" s="11">
        <f t="shared" si="0"/>
        <v>131311</v>
      </c>
      <c r="B18" s="13">
        <v>22643</v>
      </c>
      <c r="C18" s="13">
        <v>43316</v>
      </c>
      <c r="D18" s="13">
        <v>9065</v>
      </c>
      <c r="E18" s="13">
        <v>56287</v>
      </c>
      <c r="F18" s="13"/>
      <c r="G18" s="34" t="s">
        <v>15</v>
      </c>
      <c r="H18" s="7">
        <v>104019</v>
      </c>
      <c r="I18" s="25"/>
      <c r="J18" s="11">
        <f t="shared" si="1"/>
        <v>0</v>
      </c>
      <c r="K18" s="12"/>
      <c r="L18" s="13"/>
      <c r="M18" s="13"/>
      <c r="N18" s="13"/>
      <c r="O18" s="13"/>
      <c r="P18" s="13"/>
      <c r="Q18" s="34"/>
      <c r="R18" s="7"/>
    </row>
    <row r="19" spans="1:18" ht="18.75" customHeight="1">
      <c r="A19" s="11">
        <f t="shared" si="0"/>
        <v>1899500</v>
      </c>
      <c r="B19" s="13">
        <v>438162</v>
      </c>
      <c r="C19" s="13">
        <v>1263355</v>
      </c>
      <c r="D19" s="13">
        <v>110059</v>
      </c>
      <c r="E19" s="13">
        <v>87924</v>
      </c>
      <c r="F19" s="13"/>
      <c r="G19" s="34" t="s">
        <v>12</v>
      </c>
      <c r="H19" s="7">
        <v>201002</v>
      </c>
      <c r="I19" s="25"/>
      <c r="J19" s="11">
        <f>SUM(K19:P19)</f>
        <v>0</v>
      </c>
      <c r="K19" s="12"/>
      <c r="L19" s="13"/>
      <c r="M19" s="13"/>
      <c r="N19" s="13"/>
      <c r="O19" s="13"/>
      <c r="P19" s="13"/>
      <c r="Q19" s="34"/>
      <c r="R19" s="7"/>
    </row>
    <row r="20" spans="1:18" ht="18.75" customHeight="1">
      <c r="A20" s="11">
        <f t="shared" si="0"/>
        <v>2676671</v>
      </c>
      <c r="B20" s="15">
        <v>25102</v>
      </c>
      <c r="C20" s="13">
        <v>949468</v>
      </c>
      <c r="D20" s="13">
        <v>1284533</v>
      </c>
      <c r="E20" s="13">
        <v>417568</v>
      </c>
      <c r="F20" s="13"/>
      <c r="G20" s="34" t="s">
        <v>13</v>
      </c>
      <c r="H20" s="7">
        <v>301001</v>
      </c>
      <c r="I20" s="25"/>
      <c r="J20" s="11">
        <f t="shared" si="1"/>
        <v>0</v>
      </c>
      <c r="K20" s="12"/>
      <c r="L20" s="15"/>
      <c r="M20" s="13"/>
      <c r="N20" s="13"/>
      <c r="O20" s="13"/>
      <c r="P20" s="13"/>
      <c r="Q20" s="34"/>
      <c r="R20" s="7"/>
    </row>
    <row r="21" spans="1:18" ht="18.75" customHeight="1">
      <c r="A21" s="11">
        <f t="shared" si="0"/>
        <v>0</v>
      </c>
      <c r="B21" s="13">
        <v>0</v>
      </c>
      <c r="C21" s="13">
        <v>0</v>
      </c>
      <c r="D21" s="13">
        <v>0</v>
      </c>
      <c r="E21" s="13">
        <v>0</v>
      </c>
      <c r="F21" s="13"/>
      <c r="G21" s="34" t="s">
        <v>26</v>
      </c>
      <c r="H21" s="7">
        <v>301002</v>
      </c>
      <c r="I21" s="25"/>
      <c r="J21" s="11">
        <f t="shared" si="1"/>
        <v>0</v>
      </c>
      <c r="K21" s="12"/>
      <c r="L21" s="13"/>
      <c r="M21" s="13"/>
      <c r="N21" s="13"/>
      <c r="O21" s="13"/>
      <c r="P21" s="13"/>
      <c r="Q21" s="34"/>
      <c r="R21" s="7"/>
    </row>
    <row r="22" spans="1:18" ht="18.75" customHeight="1">
      <c r="A22" s="11">
        <f t="shared" si="0"/>
        <v>13925763</v>
      </c>
      <c r="B22" s="13">
        <v>0</v>
      </c>
      <c r="C22" s="13">
        <v>3200</v>
      </c>
      <c r="D22" s="13">
        <v>458676</v>
      </c>
      <c r="E22" s="15">
        <v>13463887</v>
      </c>
      <c r="F22" s="13"/>
      <c r="G22" s="34" t="s">
        <v>18</v>
      </c>
      <c r="H22" s="7">
        <v>301099</v>
      </c>
      <c r="I22" s="25"/>
      <c r="J22" s="11">
        <f t="shared" si="1"/>
        <v>0</v>
      </c>
      <c r="K22" s="12"/>
      <c r="L22" s="13"/>
      <c r="M22" s="13"/>
      <c r="N22" s="13"/>
      <c r="O22" s="15"/>
      <c r="P22" s="13"/>
      <c r="Q22" s="34"/>
      <c r="R22" s="7"/>
    </row>
    <row r="23" spans="1:18" ht="18.75" customHeight="1" thickBot="1">
      <c r="A23" s="11">
        <f t="shared" si="0"/>
        <v>89805</v>
      </c>
      <c r="B23" s="13">
        <v>89805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11">
        <f t="shared" si="1"/>
        <v>0</v>
      </c>
      <c r="K23" s="12"/>
      <c r="L23" s="13"/>
      <c r="M23" s="13"/>
      <c r="N23" s="13"/>
      <c r="O23" s="13"/>
      <c r="P23" s="13"/>
      <c r="Q23" s="34"/>
      <c r="R23" s="7"/>
    </row>
    <row r="24" spans="1:18" ht="18.75" customHeight="1" thickBot="1">
      <c r="A24" s="11">
        <f t="shared" si="0"/>
        <v>39987767</v>
      </c>
      <c r="B24" s="13">
        <v>5740905</v>
      </c>
      <c r="C24" s="13">
        <v>1634784</v>
      </c>
      <c r="D24" s="13">
        <v>228564</v>
      </c>
      <c r="E24" s="13">
        <v>32383514</v>
      </c>
      <c r="F24" s="13"/>
      <c r="G24" s="34" t="s">
        <v>14</v>
      </c>
      <c r="H24" s="7">
        <v>603001</v>
      </c>
      <c r="I24" s="25"/>
      <c r="J24" s="31">
        <f t="shared" ref="J24:P24" si="2">SUM(J4:J23)</f>
        <v>28160407</v>
      </c>
      <c r="K24" s="32">
        <f t="shared" si="2"/>
        <v>15374099</v>
      </c>
      <c r="L24" s="32">
        <f t="shared" si="2"/>
        <v>206811</v>
      </c>
      <c r="M24" s="32">
        <f t="shared" si="2"/>
        <v>7186958</v>
      </c>
      <c r="N24" s="32">
        <f t="shared" si="2"/>
        <v>0</v>
      </c>
      <c r="O24" s="32">
        <f t="shared" si="2"/>
        <v>5390109</v>
      </c>
      <c r="P24" s="32">
        <f t="shared" si="2"/>
        <v>2430</v>
      </c>
      <c r="Q24" s="34" t="s">
        <v>39</v>
      </c>
      <c r="R24" s="7"/>
    </row>
    <row r="25" spans="1:18" ht="18" thickBot="1">
      <c r="A25" s="11">
        <f t="shared" si="0"/>
        <v>0</v>
      </c>
      <c r="B25" s="16">
        <v>0</v>
      </c>
      <c r="C25" s="16">
        <v>0</v>
      </c>
      <c r="D25" s="16">
        <v>0</v>
      </c>
      <c r="E25" s="16">
        <v>0</v>
      </c>
      <c r="F25" s="16"/>
      <c r="G25" s="35" t="s">
        <v>25</v>
      </c>
      <c r="H25" s="10">
        <v>603007</v>
      </c>
      <c r="I25" s="25"/>
      <c r="J25" s="33">
        <f>SUM(K25:P25)</f>
        <v>176538361</v>
      </c>
      <c r="K25" s="20">
        <v>0</v>
      </c>
      <c r="L25" s="32">
        <f>B26</f>
        <v>16519814</v>
      </c>
      <c r="M25" s="32">
        <f>C26</f>
        <v>9526264</v>
      </c>
      <c r="N25" s="32">
        <f>D26</f>
        <v>4788282</v>
      </c>
      <c r="O25" s="32">
        <f>E26</f>
        <v>86332036</v>
      </c>
      <c r="P25" s="32">
        <f>F26</f>
        <v>59371965</v>
      </c>
      <c r="Q25" s="35" t="s">
        <v>40</v>
      </c>
      <c r="R25" s="10"/>
    </row>
    <row r="26" spans="1:18" ht="18" thickBot="1">
      <c r="A26" s="17">
        <f>SUM(B26:F26)</f>
        <v>176538361</v>
      </c>
      <c r="B26" s="18">
        <f>SUM(B6:B25)</f>
        <v>16519814</v>
      </c>
      <c r="C26" s="18">
        <f>SUM(C6:C25)</f>
        <v>9526264</v>
      </c>
      <c r="D26" s="18">
        <f>SUM(D6:D25)</f>
        <v>4788282</v>
      </c>
      <c r="E26" s="18">
        <f>SUM(E6:E25)</f>
        <v>86332036</v>
      </c>
      <c r="F26" s="18">
        <f>SUM(F6:F25)</f>
        <v>59371965</v>
      </c>
      <c r="G26" s="36" t="s">
        <v>17</v>
      </c>
      <c r="H26" s="5"/>
      <c r="I26" s="25"/>
      <c r="J26" s="31">
        <f t="shared" ref="J26:N26" si="3">SUM(J24:J25)</f>
        <v>204698768</v>
      </c>
      <c r="K26" s="32">
        <f t="shared" si="3"/>
        <v>15374099</v>
      </c>
      <c r="L26" s="32">
        <f t="shared" si="3"/>
        <v>16726625</v>
      </c>
      <c r="M26" s="32">
        <f t="shared" si="3"/>
        <v>16713222</v>
      </c>
      <c r="N26" s="32">
        <f t="shared" si="3"/>
        <v>4788282</v>
      </c>
      <c r="O26" s="32">
        <f>SUM(O24:O25)</f>
        <v>91722145</v>
      </c>
      <c r="P26" s="32">
        <f>SUM(P6:P25)</f>
        <v>59376825</v>
      </c>
      <c r="Q26" s="36" t="s">
        <v>31</v>
      </c>
      <c r="R26" s="5"/>
    </row>
  </sheetData>
  <mergeCells count="2">
    <mergeCell ref="A1:H4"/>
    <mergeCell ref="J1:R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13" zoomScale="95" zoomScaleNormal="95" workbookViewId="0">
      <selection sqref="A1:H4"/>
    </sheetView>
  </sheetViews>
  <sheetFormatPr defaultRowHeight="13.2"/>
  <cols>
    <col min="1" max="6" width="13.109375" customWidth="1"/>
    <col min="7" max="7" width="42.6640625" customWidth="1"/>
    <col min="8" max="8" width="10.44140625" customWidth="1"/>
    <col min="9" max="9" width="7.5546875" customWidth="1"/>
    <col min="10" max="16" width="13.44140625" customWidth="1"/>
    <col min="17" max="17" width="32" customWidth="1"/>
    <col min="18" max="18" width="9.6640625" customWidth="1"/>
  </cols>
  <sheetData>
    <row r="1" spans="1:18">
      <c r="A1" s="71" t="s">
        <v>50</v>
      </c>
      <c r="B1" s="72"/>
      <c r="C1" s="72"/>
      <c r="D1" s="72"/>
      <c r="E1" s="72"/>
      <c r="F1" s="72"/>
      <c r="G1" s="72"/>
      <c r="H1" s="72"/>
      <c r="I1" s="37"/>
      <c r="J1" s="71" t="s">
        <v>51</v>
      </c>
      <c r="K1" s="72"/>
      <c r="L1" s="72"/>
      <c r="M1" s="72"/>
      <c r="N1" s="72"/>
      <c r="O1" s="72"/>
      <c r="P1" s="72"/>
      <c r="Q1" s="72"/>
      <c r="R1" s="72"/>
    </row>
    <row r="2" spans="1:18">
      <c r="A2" s="72"/>
      <c r="B2" s="72"/>
      <c r="C2" s="72"/>
      <c r="D2" s="72"/>
      <c r="E2" s="72"/>
      <c r="F2" s="72"/>
      <c r="G2" s="72"/>
      <c r="H2" s="72"/>
      <c r="I2" s="37"/>
      <c r="J2" s="72"/>
      <c r="K2" s="72"/>
      <c r="L2" s="72"/>
      <c r="M2" s="72"/>
      <c r="N2" s="72"/>
      <c r="O2" s="72"/>
      <c r="P2" s="72"/>
      <c r="Q2" s="72"/>
      <c r="R2" s="72"/>
    </row>
    <row r="3" spans="1:18" ht="28.5" customHeight="1">
      <c r="A3" s="72"/>
      <c r="B3" s="72"/>
      <c r="C3" s="72"/>
      <c r="D3" s="72"/>
      <c r="E3" s="72"/>
      <c r="F3" s="72"/>
      <c r="G3" s="72"/>
      <c r="H3" s="72"/>
      <c r="I3" s="37"/>
      <c r="J3" s="72"/>
      <c r="K3" s="72"/>
      <c r="L3" s="72"/>
      <c r="M3" s="72"/>
      <c r="N3" s="72"/>
      <c r="O3" s="72"/>
      <c r="P3" s="72"/>
      <c r="Q3" s="72"/>
      <c r="R3" s="72"/>
    </row>
    <row r="4" spans="1:18" ht="13.8" thickBot="1">
      <c r="A4" s="73"/>
      <c r="B4" s="73"/>
      <c r="C4" s="73"/>
      <c r="D4" s="73"/>
      <c r="E4" s="73"/>
      <c r="F4" s="73"/>
      <c r="G4" s="73"/>
      <c r="H4" s="73"/>
      <c r="I4" s="26"/>
      <c r="J4" s="73"/>
      <c r="K4" s="73"/>
      <c r="L4" s="73"/>
      <c r="M4" s="73"/>
      <c r="N4" s="73"/>
      <c r="O4" s="73"/>
      <c r="P4" s="73"/>
      <c r="Q4" s="73"/>
      <c r="R4" s="73"/>
    </row>
    <row r="5" spans="1:18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2" t="s">
        <v>31</v>
      </c>
      <c r="K5" s="24" t="s">
        <v>32</v>
      </c>
      <c r="L5" s="23" t="s">
        <v>6</v>
      </c>
      <c r="M5" s="23" t="s">
        <v>5</v>
      </c>
      <c r="N5" s="23" t="s">
        <v>4</v>
      </c>
      <c r="O5" s="23" t="s">
        <v>3</v>
      </c>
      <c r="P5" s="23" t="s">
        <v>2</v>
      </c>
      <c r="Q5" s="23" t="s">
        <v>1</v>
      </c>
      <c r="R5" s="23" t="s">
        <v>0</v>
      </c>
    </row>
    <row r="6" spans="1:18" ht="19.5" customHeight="1">
      <c r="A6" s="11">
        <f t="shared" ref="A6:A25" si="0">SUM(B6:F6)</f>
        <v>2740446</v>
      </c>
      <c r="B6" s="12"/>
      <c r="C6" s="12"/>
      <c r="D6" s="13"/>
      <c r="E6" s="13"/>
      <c r="F6" s="13">
        <v>2740446</v>
      </c>
      <c r="G6" s="34" t="s">
        <v>7</v>
      </c>
      <c r="H6" s="7">
        <v>103007</v>
      </c>
      <c r="I6" s="25"/>
      <c r="J6" s="11">
        <f>SUM(K6:P6)</f>
        <v>10539406</v>
      </c>
      <c r="K6" s="12"/>
      <c r="L6" s="12">
        <v>6040170</v>
      </c>
      <c r="M6" s="12"/>
      <c r="N6" s="13"/>
      <c r="O6" s="13">
        <v>4499236</v>
      </c>
      <c r="P6" s="13"/>
      <c r="Q6" s="34" t="s">
        <v>33</v>
      </c>
      <c r="R6" s="7">
        <v>12002</v>
      </c>
    </row>
    <row r="7" spans="1:18" ht="19.5" customHeight="1">
      <c r="A7" s="11">
        <f t="shared" si="0"/>
        <v>1133211</v>
      </c>
      <c r="B7" s="13"/>
      <c r="C7" s="13"/>
      <c r="D7" s="13"/>
      <c r="E7" s="13"/>
      <c r="F7" s="13">
        <v>1133211</v>
      </c>
      <c r="G7" s="34" t="s">
        <v>8</v>
      </c>
      <c r="H7" s="7">
        <v>104003</v>
      </c>
      <c r="I7" s="25"/>
      <c r="J7" s="11">
        <f t="shared" ref="J7:J23" si="1">SUM(K7:P7)</f>
        <v>0</v>
      </c>
      <c r="K7" s="12"/>
      <c r="L7" s="13"/>
      <c r="M7" s="13"/>
      <c r="N7" s="13"/>
      <c r="O7" s="13"/>
      <c r="P7" s="13"/>
      <c r="Q7" s="34" t="s">
        <v>34</v>
      </c>
      <c r="R7" s="7">
        <v>12009</v>
      </c>
    </row>
    <row r="8" spans="1:18" ht="19.5" customHeight="1">
      <c r="A8" s="11">
        <f t="shared" si="0"/>
        <v>10273602</v>
      </c>
      <c r="B8" s="14"/>
      <c r="C8" s="14"/>
      <c r="D8" s="13"/>
      <c r="E8" s="13"/>
      <c r="F8" s="13">
        <v>10273602</v>
      </c>
      <c r="G8" s="34" t="s">
        <v>21</v>
      </c>
      <c r="H8" s="7">
        <v>202001</v>
      </c>
      <c r="I8" s="25"/>
      <c r="J8" s="11">
        <f t="shared" si="1"/>
        <v>106916</v>
      </c>
      <c r="K8" s="12">
        <v>106916</v>
      </c>
      <c r="L8" s="14"/>
      <c r="M8" s="14"/>
      <c r="N8" s="13"/>
      <c r="O8" s="13"/>
      <c r="P8" s="13"/>
      <c r="Q8" s="34" t="s">
        <v>35</v>
      </c>
      <c r="R8" s="7">
        <v>402001</v>
      </c>
    </row>
    <row r="9" spans="1:18" ht="19.5" customHeight="1">
      <c r="A9" s="11">
        <f t="shared" si="0"/>
        <v>38133086</v>
      </c>
      <c r="B9" s="14"/>
      <c r="C9" s="14"/>
      <c r="D9" s="13"/>
      <c r="E9" s="13"/>
      <c r="F9" s="13">
        <v>38133086</v>
      </c>
      <c r="G9" s="34" t="s">
        <v>28</v>
      </c>
      <c r="H9" s="7">
        <v>501005</v>
      </c>
      <c r="I9" s="25"/>
      <c r="J9" s="11">
        <f t="shared" si="1"/>
        <v>13521310</v>
      </c>
      <c r="K9" s="12"/>
      <c r="L9" s="13">
        <v>7635994</v>
      </c>
      <c r="M9" s="13">
        <v>759860</v>
      </c>
      <c r="N9" s="13"/>
      <c r="O9" s="13">
        <v>5125456</v>
      </c>
      <c r="P9" s="13"/>
      <c r="Q9" s="34" t="s">
        <v>36</v>
      </c>
      <c r="R9" s="7">
        <v>603001</v>
      </c>
    </row>
    <row r="10" spans="1:18" ht="19.5" customHeight="1">
      <c r="A10" s="11">
        <f t="shared" si="0"/>
        <v>738775</v>
      </c>
      <c r="B10" s="13"/>
      <c r="C10" s="13"/>
      <c r="D10" s="13"/>
      <c r="E10" s="13"/>
      <c r="F10" s="13">
        <v>738775</v>
      </c>
      <c r="G10" s="34" t="s">
        <v>22</v>
      </c>
      <c r="H10" s="7">
        <v>101002</v>
      </c>
      <c r="I10" s="25"/>
      <c r="J10" s="11">
        <f t="shared" si="1"/>
        <v>1374534</v>
      </c>
      <c r="K10" s="12">
        <v>1374534</v>
      </c>
      <c r="L10" s="13"/>
      <c r="M10" s="13"/>
      <c r="N10" s="13"/>
      <c r="O10" s="13"/>
      <c r="P10" s="13"/>
      <c r="Q10" s="34" t="s">
        <v>37</v>
      </c>
      <c r="R10" s="7">
        <v>104019</v>
      </c>
    </row>
    <row r="11" spans="1:18" ht="19.5" customHeight="1">
      <c r="A11" s="11">
        <f t="shared" si="0"/>
        <v>212580</v>
      </c>
      <c r="B11" s="14"/>
      <c r="C11" s="14"/>
      <c r="D11" s="14"/>
      <c r="E11" s="13"/>
      <c r="F11" s="15">
        <v>212580</v>
      </c>
      <c r="G11" s="34" t="s">
        <v>19</v>
      </c>
      <c r="H11" s="7">
        <v>101008</v>
      </c>
      <c r="I11" s="25"/>
      <c r="J11" s="11">
        <f t="shared" si="1"/>
        <v>26375901</v>
      </c>
      <c r="K11" s="12">
        <v>26375901</v>
      </c>
      <c r="L11" s="14"/>
      <c r="M11" s="14"/>
      <c r="N11" s="14"/>
      <c r="O11" s="13"/>
      <c r="P11" s="15"/>
      <c r="Q11" s="34" t="s">
        <v>38</v>
      </c>
      <c r="R11" s="7">
        <v>702001</v>
      </c>
    </row>
    <row r="12" spans="1:18" ht="19.5" customHeight="1">
      <c r="A12" s="11">
        <f t="shared" si="0"/>
        <v>107514</v>
      </c>
      <c r="B12" s="14"/>
      <c r="C12" s="14"/>
      <c r="D12" s="14"/>
      <c r="E12" s="13"/>
      <c r="F12" s="13">
        <v>107514</v>
      </c>
      <c r="G12" s="34" t="s">
        <v>20</v>
      </c>
      <c r="H12" s="7">
        <v>101007</v>
      </c>
      <c r="I12" s="25"/>
      <c r="J12" s="11">
        <f t="shared" si="1"/>
        <v>0</v>
      </c>
      <c r="K12" s="12"/>
      <c r="L12" s="14"/>
      <c r="M12" s="13"/>
      <c r="N12" s="14"/>
      <c r="O12" s="13"/>
      <c r="P12" s="13"/>
      <c r="Q12" s="34" t="s">
        <v>44</v>
      </c>
      <c r="R12" s="7">
        <v>102004</v>
      </c>
    </row>
    <row r="13" spans="1:18" ht="19.5" customHeight="1">
      <c r="A13" s="11">
        <f t="shared" si="0"/>
        <v>58402049</v>
      </c>
      <c r="B13" s="14">
        <v>4890861</v>
      </c>
      <c r="C13" s="14">
        <v>3471253</v>
      </c>
      <c r="D13" s="14">
        <v>1193157</v>
      </c>
      <c r="E13" s="13">
        <v>48846778</v>
      </c>
      <c r="F13" s="13"/>
      <c r="G13" s="34" t="s">
        <v>9</v>
      </c>
      <c r="H13" s="7">
        <v>102002</v>
      </c>
      <c r="I13" s="25"/>
      <c r="J13" s="11">
        <f t="shared" si="1"/>
        <v>267</v>
      </c>
      <c r="K13" s="12"/>
      <c r="L13" s="14"/>
      <c r="M13" s="14"/>
      <c r="N13" s="14"/>
      <c r="O13" s="13">
        <v>267</v>
      </c>
      <c r="P13" s="13"/>
      <c r="Q13" s="34" t="s">
        <v>45</v>
      </c>
      <c r="R13" s="7">
        <v>104019</v>
      </c>
    </row>
    <row r="14" spans="1:18" ht="19.5" customHeight="1">
      <c r="A14" s="11">
        <f t="shared" si="0"/>
        <v>14719200</v>
      </c>
      <c r="B14" s="14">
        <v>770974</v>
      </c>
      <c r="C14" s="14">
        <v>1992927</v>
      </c>
      <c r="D14" s="14">
        <v>1788179</v>
      </c>
      <c r="E14" s="13">
        <v>10167120</v>
      </c>
      <c r="F14" s="13"/>
      <c r="G14" s="34" t="s">
        <v>49</v>
      </c>
      <c r="H14" s="30">
        <v>102004</v>
      </c>
      <c r="I14" s="25"/>
      <c r="J14" s="11">
        <f t="shared" si="1"/>
        <v>232932</v>
      </c>
      <c r="K14" s="12"/>
      <c r="L14" s="14"/>
      <c r="M14" s="14"/>
      <c r="N14" s="14"/>
      <c r="O14" s="13"/>
      <c r="P14" s="13">
        <v>232932</v>
      </c>
      <c r="Q14" s="34" t="s">
        <v>46</v>
      </c>
      <c r="R14" s="8">
        <v>101099</v>
      </c>
    </row>
    <row r="15" spans="1:18" ht="19.5" customHeight="1">
      <c r="A15" s="11">
        <f t="shared" si="0"/>
        <v>3414441</v>
      </c>
      <c r="B15" s="13">
        <v>1085855</v>
      </c>
      <c r="C15" s="13">
        <v>1231852</v>
      </c>
      <c r="D15" s="13">
        <v>695497</v>
      </c>
      <c r="E15" s="13">
        <v>401237</v>
      </c>
      <c r="F15" s="13"/>
      <c r="G15" s="34" t="s">
        <v>10</v>
      </c>
      <c r="H15" s="7">
        <v>102005</v>
      </c>
      <c r="I15" s="25"/>
      <c r="J15" s="11">
        <f t="shared" si="1"/>
        <v>0</v>
      </c>
      <c r="K15" s="12"/>
      <c r="L15" s="39"/>
      <c r="M15" s="39"/>
      <c r="N15" s="13"/>
      <c r="P15" s="13"/>
      <c r="Q15" s="34"/>
      <c r="R15" s="7"/>
    </row>
    <row r="16" spans="1:18" ht="19.5" customHeight="1">
      <c r="A16" s="11">
        <f t="shared" si="0"/>
        <v>564715</v>
      </c>
      <c r="B16" s="13">
        <v>178972</v>
      </c>
      <c r="C16" s="13">
        <v>58051</v>
      </c>
      <c r="D16" s="13">
        <v>100010</v>
      </c>
      <c r="E16" s="13">
        <v>227682</v>
      </c>
      <c r="F16" s="13"/>
      <c r="G16" s="34" t="s">
        <v>11</v>
      </c>
      <c r="H16" s="7">
        <v>102006</v>
      </c>
      <c r="I16" s="25"/>
      <c r="J16" s="11">
        <f t="shared" si="1"/>
        <v>0</v>
      </c>
      <c r="K16" s="12"/>
      <c r="L16" s="13"/>
      <c r="M16" s="13"/>
      <c r="N16" s="13"/>
      <c r="O16" s="13"/>
      <c r="P16" s="13"/>
      <c r="Q16" s="34"/>
      <c r="R16" s="7"/>
    </row>
    <row r="17" spans="1:18" ht="19.5" customHeight="1">
      <c r="A17" s="11">
        <f t="shared" si="0"/>
        <v>2506734</v>
      </c>
      <c r="B17" s="13">
        <v>688202</v>
      </c>
      <c r="C17" s="13">
        <v>353610</v>
      </c>
      <c r="D17" s="13">
        <v>95411</v>
      </c>
      <c r="E17" s="13">
        <v>1369511</v>
      </c>
      <c r="F17" s="13"/>
      <c r="G17" s="34" t="s">
        <v>27</v>
      </c>
      <c r="H17" s="7">
        <v>102009</v>
      </c>
      <c r="I17" s="25"/>
      <c r="J17" s="11">
        <f t="shared" si="1"/>
        <v>0</v>
      </c>
      <c r="K17" s="12"/>
      <c r="L17" s="13"/>
      <c r="M17" s="13"/>
      <c r="N17" s="13"/>
      <c r="O17" s="13"/>
      <c r="P17" s="13"/>
      <c r="Q17" s="34"/>
      <c r="R17" s="7"/>
    </row>
    <row r="18" spans="1:18" ht="19.5" customHeight="1">
      <c r="A18" s="11">
        <f t="shared" si="0"/>
        <v>85633</v>
      </c>
      <c r="B18" s="13">
        <v>11758</v>
      </c>
      <c r="C18" s="13">
        <v>0</v>
      </c>
      <c r="D18" s="13">
        <v>8483</v>
      </c>
      <c r="E18" s="13">
        <v>65392</v>
      </c>
      <c r="F18" s="13"/>
      <c r="G18" s="34" t="s">
        <v>15</v>
      </c>
      <c r="H18" s="7">
        <v>104019</v>
      </c>
      <c r="I18" s="25"/>
      <c r="J18" s="11">
        <f t="shared" si="1"/>
        <v>0</v>
      </c>
      <c r="K18" s="12"/>
      <c r="L18" s="13"/>
      <c r="M18" s="13"/>
      <c r="N18" s="13"/>
      <c r="O18" s="13"/>
      <c r="P18" s="13"/>
      <c r="Q18" s="34"/>
      <c r="R18" s="7"/>
    </row>
    <row r="19" spans="1:18" ht="19.5" customHeight="1">
      <c r="A19" s="11">
        <f t="shared" si="0"/>
        <v>2188235</v>
      </c>
      <c r="B19" s="13">
        <v>592870</v>
      </c>
      <c r="C19" s="13">
        <v>1178175</v>
      </c>
      <c r="D19" s="13">
        <v>99813</v>
      </c>
      <c r="E19" s="13">
        <v>317377</v>
      </c>
      <c r="F19" s="13"/>
      <c r="G19" s="34" t="s">
        <v>12</v>
      </c>
      <c r="H19" s="7">
        <v>201002</v>
      </c>
      <c r="I19" s="25"/>
      <c r="J19" s="11">
        <f>SUM(K19:P19)</f>
        <v>0</v>
      </c>
      <c r="K19" s="12"/>
      <c r="L19" s="13"/>
      <c r="M19" s="13"/>
      <c r="N19" s="13"/>
      <c r="O19" s="13"/>
      <c r="P19" s="13"/>
      <c r="Q19" s="34"/>
      <c r="R19" s="7"/>
    </row>
    <row r="20" spans="1:18" ht="19.5" customHeight="1">
      <c r="A20" s="11">
        <f t="shared" si="0"/>
        <v>2100581</v>
      </c>
      <c r="B20" s="15">
        <v>80733</v>
      </c>
      <c r="C20" s="13">
        <v>805049</v>
      </c>
      <c r="D20" s="13">
        <v>494375</v>
      </c>
      <c r="E20" s="13">
        <v>720424</v>
      </c>
      <c r="F20" s="13"/>
      <c r="G20" s="34" t="s">
        <v>13</v>
      </c>
      <c r="H20" s="7">
        <v>301001</v>
      </c>
      <c r="I20" s="25"/>
      <c r="J20" s="11">
        <f t="shared" si="1"/>
        <v>0</v>
      </c>
      <c r="K20" s="12"/>
      <c r="L20" s="15"/>
      <c r="M20" s="13"/>
      <c r="N20" s="13"/>
      <c r="O20" s="13"/>
      <c r="P20" s="13"/>
      <c r="Q20" s="34"/>
      <c r="R20" s="7"/>
    </row>
    <row r="21" spans="1:18" ht="19.5" customHeight="1">
      <c r="A21" s="11">
        <f t="shared" si="0"/>
        <v>0</v>
      </c>
      <c r="B21" s="13">
        <v>0</v>
      </c>
      <c r="C21" s="13">
        <v>0</v>
      </c>
      <c r="D21" s="13">
        <v>0</v>
      </c>
      <c r="E21" s="13">
        <v>0</v>
      </c>
      <c r="F21" s="13"/>
      <c r="G21" s="34" t="s">
        <v>26</v>
      </c>
      <c r="H21" s="7">
        <v>301002</v>
      </c>
      <c r="I21" s="25"/>
      <c r="J21" s="11">
        <f t="shared" si="1"/>
        <v>0</v>
      </c>
      <c r="K21" s="12"/>
      <c r="L21" s="13"/>
      <c r="M21" s="13"/>
      <c r="N21" s="13"/>
      <c r="O21" s="13"/>
      <c r="P21" s="13"/>
      <c r="Q21" s="34"/>
      <c r="R21" s="7"/>
    </row>
    <row r="22" spans="1:18" ht="19.5" customHeight="1">
      <c r="A22" s="11">
        <f t="shared" si="0"/>
        <v>12947996</v>
      </c>
      <c r="B22" s="13">
        <v>0</v>
      </c>
      <c r="C22" s="13">
        <v>1300</v>
      </c>
      <c r="D22" s="13">
        <v>149028</v>
      </c>
      <c r="E22" s="15">
        <v>12717668</v>
      </c>
      <c r="F22" s="13">
        <v>80000</v>
      </c>
      <c r="G22" s="34" t="s">
        <v>18</v>
      </c>
      <c r="H22" s="7">
        <v>301099</v>
      </c>
      <c r="I22" s="25"/>
      <c r="J22" s="11">
        <f t="shared" si="1"/>
        <v>0</v>
      </c>
      <c r="K22" s="12"/>
      <c r="L22" s="13"/>
      <c r="M22" s="13"/>
      <c r="N22" s="13"/>
      <c r="O22" s="15"/>
      <c r="P22" s="13"/>
      <c r="Q22" s="34"/>
      <c r="R22" s="7"/>
    </row>
    <row r="23" spans="1:18" ht="19.5" customHeight="1" thickBot="1">
      <c r="A23" s="11">
        <f t="shared" si="0"/>
        <v>102308</v>
      </c>
      <c r="B23" s="13">
        <v>102308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11">
        <f t="shared" si="1"/>
        <v>0</v>
      </c>
      <c r="K23" s="12"/>
      <c r="L23" s="13"/>
      <c r="M23" s="13"/>
      <c r="N23" s="13"/>
      <c r="O23" s="13"/>
      <c r="P23" s="13"/>
      <c r="Q23" s="34"/>
      <c r="R23" s="7"/>
    </row>
    <row r="24" spans="1:18" ht="19.5" customHeight="1" thickBot="1">
      <c r="A24" s="11">
        <f t="shared" si="0"/>
        <v>48908280</v>
      </c>
      <c r="B24" s="13">
        <v>7914476</v>
      </c>
      <c r="C24" s="13">
        <v>1738668</v>
      </c>
      <c r="D24" s="13">
        <v>251852</v>
      </c>
      <c r="E24" s="13">
        <v>39003284</v>
      </c>
      <c r="F24" s="13"/>
      <c r="G24" s="34" t="s">
        <v>14</v>
      </c>
      <c r="H24" s="7">
        <v>603001</v>
      </c>
      <c r="I24" s="25"/>
      <c r="J24" s="31">
        <f t="shared" ref="J24:P24" si="2">SUM(J4:J23)</f>
        <v>52151266</v>
      </c>
      <c r="K24" s="32">
        <f t="shared" si="2"/>
        <v>27857351</v>
      </c>
      <c r="L24" s="32">
        <f t="shared" si="2"/>
        <v>13676164</v>
      </c>
      <c r="M24" s="32">
        <f t="shared" si="2"/>
        <v>759860</v>
      </c>
      <c r="N24" s="32">
        <f t="shared" si="2"/>
        <v>0</v>
      </c>
      <c r="O24" s="32">
        <f t="shared" si="2"/>
        <v>9624959</v>
      </c>
      <c r="P24" s="32">
        <f t="shared" si="2"/>
        <v>232932</v>
      </c>
      <c r="Q24" s="34" t="s">
        <v>39</v>
      </c>
      <c r="R24" s="7"/>
    </row>
    <row r="25" spans="1:18" ht="19.5" customHeight="1" thickBot="1">
      <c r="A25" s="11">
        <f t="shared" si="0"/>
        <v>317359</v>
      </c>
      <c r="B25" s="16">
        <v>0</v>
      </c>
      <c r="C25" s="16">
        <v>0</v>
      </c>
      <c r="D25" s="16">
        <v>0</v>
      </c>
      <c r="E25" s="16">
        <v>317359</v>
      </c>
      <c r="F25" s="16"/>
      <c r="G25" s="35" t="s">
        <v>25</v>
      </c>
      <c r="H25" s="10">
        <v>603007</v>
      </c>
      <c r="I25" s="25"/>
      <c r="J25" s="33">
        <f>SUM(K25:P25)</f>
        <v>199596745</v>
      </c>
      <c r="K25" s="20">
        <v>0</v>
      </c>
      <c r="L25" s="32">
        <f>B26</f>
        <v>16317009</v>
      </c>
      <c r="M25" s="32">
        <f>C26</f>
        <v>10830885</v>
      </c>
      <c r="N25" s="32">
        <f>D26</f>
        <v>4875805</v>
      </c>
      <c r="O25" s="32">
        <f>E26</f>
        <v>114153832</v>
      </c>
      <c r="P25" s="32">
        <f>F26</f>
        <v>53419214</v>
      </c>
      <c r="Q25" s="35" t="s">
        <v>40</v>
      </c>
      <c r="R25" s="10"/>
    </row>
    <row r="26" spans="1:18" ht="19.5" customHeight="1" thickBot="1">
      <c r="A26" s="17">
        <f>SUM(B26:F26)</f>
        <v>199596745</v>
      </c>
      <c r="B26" s="18">
        <f>SUM(B6:B25)</f>
        <v>16317009</v>
      </c>
      <c r="C26" s="18">
        <f>SUM(C6:C25)</f>
        <v>10830885</v>
      </c>
      <c r="D26" s="18">
        <f>SUM(D6:D25)</f>
        <v>4875805</v>
      </c>
      <c r="E26" s="18">
        <f>SUM(E6:E25)</f>
        <v>114153832</v>
      </c>
      <c r="F26" s="18">
        <f>SUM(F6:F25)</f>
        <v>53419214</v>
      </c>
      <c r="G26" s="36" t="s">
        <v>17</v>
      </c>
      <c r="H26" s="5"/>
      <c r="I26" s="25"/>
      <c r="J26" s="31">
        <f t="shared" ref="J26:N26" si="3">SUM(J24:J25)</f>
        <v>251748011</v>
      </c>
      <c r="K26" s="32">
        <f t="shared" si="3"/>
        <v>27857351</v>
      </c>
      <c r="L26" s="32">
        <f t="shared" si="3"/>
        <v>29993173</v>
      </c>
      <c r="M26" s="32">
        <f t="shared" si="3"/>
        <v>11590745</v>
      </c>
      <c r="N26" s="32">
        <f t="shared" si="3"/>
        <v>4875805</v>
      </c>
      <c r="O26" s="32">
        <f>SUM(O24:O25)</f>
        <v>123778791</v>
      </c>
      <c r="P26" s="32">
        <f>SUM(P6:P25)</f>
        <v>53885078</v>
      </c>
      <c r="Q26" s="36" t="s">
        <v>31</v>
      </c>
      <c r="R26" s="5"/>
    </row>
  </sheetData>
  <mergeCells count="2">
    <mergeCell ref="A1:H4"/>
    <mergeCell ref="J1:R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D12" zoomScale="117" zoomScaleNormal="117" workbookViewId="0">
      <selection activeCell="F26" sqref="F26"/>
    </sheetView>
  </sheetViews>
  <sheetFormatPr defaultRowHeight="13.2"/>
  <cols>
    <col min="1" max="1" width="13" customWidth="1"/>
    <col min="2" max="6" width="11.88671875" customWidth="1"/>
    <col min="7" max="7" width="43.44140625" customWidth="1"/>
    <col min="8" max="8" width="9.6640625" customWidth="1"/>
    <col min="10" max="10" width="4.109375" customWidth="1"/>
    <col min="11" max="17" width="11.6640625" customWidth="1"/>
    <col min="18" max="18" width="32.33203125" customWidth="1"/>
    <col min="19" max="19" width="11.6640625" customWidth="1"/>
  </cols>
  <sheetData>
    <row r="1" spans="1:19">
      <c r="A1" s="71" t="s">
        <v>52</v>
      </c>
      <c r="B1" s="72"/>
      <c r="C1" s="72"/>
      <c r="D1" s="72"/>
      <c r="E1" s="72"/>
      <c r="F1" s="72"/>
      <c r="G1" s="72"/>
      <c r="H1" s="72"/>
      <c r="I1" s="38"/>
      <c r="J1" s="38"/>
      <c r="K1" s="71" t="s">
        <v>53</v>
      </c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72"/>
      <c r="C2" s="72"/>
      <c r="D2" s="72"/>
      <c r="E2" s="72"/>
      <c r="F2" s="72"/>
      <c r="G2" s="72"/>
      <c r="H2" s="72"/>
      <c r="I2" s="38"/>
      <c r="J2" s="38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38"/>
      <c r="J3" s="38"/>
      <c r="K3" s="72"/>
      <c r="L3" s="72"/>
      <c r="M3" s="72"/>
      <c r="N3" s="72"/>
      <c r="O3" s="72"/>
      <c r="P3" s="72"/>
      <c r="Q3" s="72"/>
      <c r="R3" s="72"/>
      <c r="S3" s="72"/>
    </row>
    <row r="4" spans="1:19" ht="13.8" thickBot="1">
      <c r="A4" s="73"/>
      <c r="B4" s="73"/>
      <c r="C4" s="73"/>
      <c r="D4" s="73"/>
      <c r="E4" s="73"/>
      <c r="F4" s="73"/>
      <c r="G4" s="73"/>
      <c r="H4" s="73"/>
      <c r="I4" s="26"/>
      <c r="J4" s="26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7"/>
      <c r="K5" s="22" t="s">
        <v>31</v>
      </c>
      <c r="L5" s="24" t="s">
        <v>32</v>
      </c>
      <c r="M5" s="23" t="s">
        <v>6</v>
      </c>
      <c r="N5" s="23" t="s">
        <v>5</v>
      </c>
      <c r="O5" s="23" t="s">
        <v>4</v>
      </c>
      <c r="P5" s="23" t="s">
        <v>3</v>
      </c>
      <c r="Q5" s="23" t="s">
        <v>2</v>
      </c>
      <c r="R5" s="23" t="s">
        <v>1</v>
      </c>
      <c r="S5" s="23" t="s">
        <v>0</v>
      </c>
    </row>
    <row r="6" spans="1:19" ht="19.5" customHeight="1">
      <c r="A6" s="11">
        <f t="shared" ref="A6:A25" si="0">SUM(B6:F6)</f>
        <v>2513000</v>
      </c>
      <c r="B6" s="12"/>
      <c r="C6" s="12"/>
      <c r="D6" s="13"/>
      <c r="E6" s="13"/>
      <c r="F6" s="13">
        <v>2513000</v>
      </c>
      <c r="G6" s="34" t="s">
        <v>7</v>
      </c>
      <c r="H6" s="7">
        <v>103007</v>
      </c>
      <c r="I6" s="25"/>
      <c r="J6" s="25"/>
      <c r="K6" s="11">
        <f>SUM(L6:Q6)</f>
        <v>14485430</v>
      </c>
      <c r="L6" s="12"/>
      <c r="M6" s="12">
        <v>37976</v>
      </c>
      <c r="N6" s="12">
        <v>417139</v>
      </c>
      <c r="O6" s="13">
        <v>647894</v>
      </c>
      <c r="P6" s="13">
        <v>13382421</v>
      </c>
      <c r="Q6" s="13"/>
      <c r="R6" s="34" t="s">
        <v>33</v>
      </c>
      <c r="S6" s="7">
        <v>12002</v>
      </c>
    </row>
    <row r="7" spans="1:19" ht="19.5" customHeight="1">
      <c r="A7" s="11">
        <f t="shared" si="0"/>
        <v>773532</v>
      </c>
      <c r="B7" s="13"/>
      <c r="C7" s="13"/>
      <c r="D7" s="13"/>
      <c r="E7" s="13"/>
      <c r="F7" s="13">
        <v>773532</v>
      </c>
      <c r="G7" s="34" t="s">
        <v>8</v>
      </c>
      <c r="H7" s="7">
        <v>104003</v>
      </c>
      <c r="I7" s="25"/>
      <c r="J7" s="25"/>
      <c r="K7" s="11">
        <f t="shared" ref="K7:K23" si="1">SUM(L7:Q7)</f>
        <v>0</v>
      </c>
      <c r="L7" s="12"/>
      <c r="M7" s="13"/>
      <c r="N7" s="13"/>
      <c r="O7" s="13"/>
      <c r="P7" s="13"/>
      <c r="Q7" s="13"/>
      <c r="R7" s="34" t="s">
        <v>34</v>
      </c>
      <c r="S7" s="7">
        <v>12009</v>
      </c>
    </row>
    <row r="8" spans="1:19" ht="19.5" customHeight="1">
      <c r="A8" s="11">
        <f t="shared" si="0"/>
        <v>17757559</v>
      </c>
      <c r="B8" s="14"/>
      <c r="C8" s="14"/>
      <c r="D8" s="13"/>
      <c r="E8" s="13"/>
      <c r="F8" s="13">
        <v>17757559</v>
      </c>
      <c r="G8" s="34" t="s">
        <v>21</v>
      </c>
      <c r="H8" s="7">
        <v>202001</v>
      </c>
      <c r="I8" s="25"/>
      <c r="J8" s="25"/>
      <c r="K8" s="11">
        <f t="shared" si="1"/>
        <v>61168</v>
      </c>
      <c r="L8" s="12">
        <v>61168</v>
      </c>
      <c r="M8" s="14"/>
      <c r="N8" s="14"/>
      <c r="O8" s="13"/>
      <c r="P8" s="13"/>
      <c r="Q8" s="13"/>
      <c r="R8" s="34" t="s">
        <v>35</v>
      </c>
      <c r="S8" s="7">
        <v>402001</v>
      </c>
    </row>
    <row r="9" spans="1:19" ht="19.5" customHeight="1">
      <c r="A9" s="11">
        <f t="shared" si="0"/>
        <v>67198030</v>
      </c>
      <c r="B9" s="14"/>
      <c r="C9" s="14"/>
      <c r="D9" s="13"/>
      <c r="E9" s="13"/>
      <c r="F9" s="13">
        <v>67198030</v>
      </c>
      <c r="G9" s="34" t="s">
        <v>28</v>
      </c>
      <c r="H9" s="7">
        <v>501005</v>
      </c>
      <c r="I9" s="25"/>
      <c r="J9" s="25"/>
      <c r="K9" s="11">
        <f t="shared" si="1"/>
        <v>7928257</v>
      </c>
      <c r="L9" s="12"/>
      <c r="M9" s="13">
        <v>865961</v>
      </c>
      <c r="N9" s="13">
        <v>3009773</v>
      </c>
      <c r="O9" s="13">
        <v>456225</v>
      </c>
      <c r="P9" s="13">
        <v>3596298</v>
      </c>
      <c r="Q9" s="13"/>
      <c r="R9" s="34" t="s">
        <v>36</v>
      </c>
      <c r="S9" s="7">
        <v>603001</v>
      </c>
    </row>
    <row r="10" spans="1:19" ht="19.5" customHeight="1">
      <c r="A10" s="11">
        <f t="shared" si="0"/>
        <v>567374</v>
      </c>
      <c r="B10" s="13"/>
      <c r="C10" s="13"/>
      <c r="D10" s="13"/>
      <c r="E10" s="13"/>
      <c r="F10" s="13">
        <v>567374</v>
      </c>
      <c r="G10" s="34" t="s">
        <v>22</v>
      </c>
      <c r="H10" s="7">
        <v>101002</v>
      </c>
      <c r="I10" s="25"/>
      <c r="J10" s="25"/>
      <c r="K10" s="11">
        <f t="shared" si="1"/>
        <v>301000</v>
      </c>
      <c r="L10" s="12">
        <v>301000</v>
      </c>
      <c r="M10" s="13"/>
      <c r="N10" s="13"/>
      <c r="O10" s="13"/>
      <c r="P10" s="13"/>
      <c r="Q10" s="13"/>
      <c r="R10" s="34" t="s">
        <v>37</v>
      </c>
      <c r="S10" s="7">
        <v>104019</v>
      </c>
    </row>
    <row r="11" spans="1:19" ht="19.5" customHeight="1">
      <c r="A11" s="11">
        <f t="shared" si="0"/>
        <v>500000</v>
      </c>
      <c r="B11" s="14"/>
      <c r="C11" s="14"/>
      <c r="D11" s="14"/>
      <c r="E11" s="13"/>
      <c r="F11" s="15">
        <v>500000</v>
      </c>
      <c r="G11" s="34" t="s">
        <v>19</v>
      </c>
      <c r="H11" s="7">
        <v>101008</v>
      </c>
      <c r="I11" s="25"/>
      <c r="J11" s="25"/>
      <c r="K11" s="11">
        <f t="shared" si="1"/>
        <v>22480652</v>
      </c>
      <c r="L11" s="12">
        <v>22480652</v>
      </c>
      <c r="M11" s="14"/>
      <c r="N11" s="14"/>
      <c r="O11" s="14"/>
      <c r="P11" s="13"/>
      <c r="Q11" s="15"/>
      <c r="R11" s="34" t="s">
        <v>38</v>
      </c>
      <c r="S11" s="7">
        <v>702001</v>
      </c>
    </row>
    <row r="12" spans="1:19" ht="19.5" customHeight="1">
      <c r="A12" s="11">
        <f t="shared" si="0"/>
        <v>102177</v>
      </c>
      <c r="B12" s="14"/>
      <c r="C12" s="14"/>
      <c r="D12" s="14"/>
      <c r="E12" s="13"/>
      <c r="F12" s="13">
        <v>102177</v>
      </c>
      <c r="G12" s="34" t="s">
        <v>20</v>
      </c>
      <c r="H12" s="7">
        <v>101007</v>
      </c>
      <c r="I12" s="25"/>
      <c r="J12" s="25"/>
      <c r="K12" s="11">
        <f t="shared" si="1"/>
        <v>0</v>
      </c>
      <c r="L12" s="12"/>
      <c r="M12" s="14"/>
      <c r="N12" s="13"/>
      <c r="O12" s="14"/>
      <c r="P12" s="13"/>
      <c r="Q12" s="13"/>
      <c r="R12" s="34" t="s">
        <v>44</v>
      </c>
      <c r="S12" s="7">
        <v>102004</v>
      </c>
    </row>
    <row r="13" spans="1:19" ht="19.5" customHeight="1">
      <c r="A13" s="11">
        <f t="shared" si="0"/>
        <v>29362981</v>
      </c>
      <c r="B13" s="14">
        <v>4454521</v>
      </c>
      <c r="C13" s="14">
        <v>2668534</v>
      </c>
      <c r="D13" s="14">
        <v>728369</v>
      </c>
      <c r="E13" s="13">
        <v>21511557</v>
      </c>
      <c r="F13" s="13"/>
      <c r="G13" s="34" t="s">
        <v>9</v>
      </c>
      <c r="H13" s="7">
        <v>102002</v>
      </c>
      <c r="I13" s="25"/>
      <c r="J13" s="25"/>
      <c r="K13" s="11">
        <f t="shared" si="1"/>
        <v>616</v>
      </c>
      <c r="L13" s="12"/>
      <c r="M13" s="14"/>
      <c r="N13" s="14">
        <v>616</v>
      </c>
      <c r="O13" s="14"/>
      <c r="P13" s="13"/>
      <c r="Q13" s="13"/>
      <c r="R13" s="34" t="s">
        <v>45</v>
      </c>
      <c r="S13" s="7">
        <v>104019</v>
      </c>
    </row>
    <row r="14" spans="1:19" ht="19.5" customHeight="1">
      <c r="A14" s="11">
        <f t="shared" si="0"/>
        <v>13666953</v>
      </c>
      <c r="B14" s="14">
        <v>1191888</v>
      </c>
      <c r="C14" s="14">
        <v>1910821</v>
      </c>
      <c r="D14" s="14">
        <v>1431504</v>
      </c>
      <c r="E14" s="13">
        <v>9132740</v>
      </c>
      <c r="F14" s="13"/>
      <c r="G14" s="34" t="s">
        <v>54</v>
      </c>
      <c r="H14" s="30">
        <v>102004</v>
      </c>
      <c r="I14" s="25"/>
      <c r="J14" s="25"/>
      <c r="K14" s="11">
        <f t="shared" si="1"/>
        <v>583010</v>
      </c>
      <c r="L14" s="12"/>
      <c r="M14" s="14"/>
      <c r="N14" s="14"/>
      <c r="O14" s="14"/>
      <c r="P14" s="13"/>
      <c r="Q14" s="13">
        <v>583010</v>
      </c>
      <c r="R14" s="34" t="s">
        <v>46</v>
      </c>
      <c r="S14" s="8">
        <v>101099</v>
      </c>
    </row>
    <row r="15" spans="1:19" ht="19.5" customHeight="1">
      <c r="A15" s="11">
        <f t="shared" si="0"/>
        <v>3467946</v>
      </c>
      <c r="B15" s="13">
        <v>1123961</v>
      </c>
      <c r="C15" s="13">
        <v>1415768</v>
      </c>
      <c r="D15" s="13">
        <v>730515</v>
      </c>
      <c r="E15" s="13">
        <v>197702</v>
      </c>
      <c r="F15" s="13"/>
      <c r="G15" s="34" t="s">
        <v>10</v>
      </c>
      <c r="H15" s="7">
        <v>102005</v>
      </c>
      <c r="I15" s="25"/>
      <c r="J15" s="25"/>
      <c r="K15" s="11">
        <f t="shared" si="1"/>
        <v>0</v>
      </c>
      <c r="L15" s="12"/>
      <c r="M15" s="39"/>
      <c r="N15" s="39"/>
      <c r="O15" s="13"/>
      <c r="Q15" s="13"/>
      <c r="R15" s="34"/>
      <c r="S15" s="7"/>
    </row>
    <row r="16" spans="1:19" ht="19.5" customHeight="1">
      <c r="A16" s="11">
        <f t="shared" si="0"/>
        <v>435755</v>
      </c>
      <c r="B16" s="13">
        <v>110986</v>
      </c>
      <c r="C16" s="13">
        <v>56734</v>
      </c>
      <c r="D16" s="13">
        <v>37441</v>
      </c>
      <c r="E16" s="13">
        <v>230594</v>
      </c>
      <c r="F16" s="13"/>
      <c r="G16" s="34" t="s">
        <v>11</v>
      </c>
      <c r="H16" s="7">
        <v>102006</v>
      </c>
      <c r="I16" s="25"/>
      <c r="J16" s="25"/>
      <c r="K16" s="11">
        <f t="shared" si="1"/>
        <v>0</v>
      </c>
      <c r="L16" s="12"/>
      <c r="M16" s="13"/>
      <c r="N16" s="13"/>
      <c r="O16" s="13"/>
      <c r="P16" s="13"/>
      <c r="Q16" s="13"/>
      <c r="R16" s="34"/>
      <c r="S16" s="7"/>
    </row>
    <row r="17" spans="1:19" ht="19.5" customHeight="1">
      <c r="A17" s="11">
        <f t="shared" si="0"/>
        <v>1921927</v>
      </c>
      <c r="B17" s="13">
        <v>389760</v>
      </c>
      <c r="C17" s="13">
        <v>557697</v>
      </c>
      <c r="D17" s="13">
        <v>41945</v>
      </c>
      <c r="E17" s="13">
        <v>932525</v>
      </c>
      <c r="F17" s="13"/>
      <c r="G17" s="34" t="s">
        <v>27</v>
      </c>
      <c r="H17" s="7">
        <v>102009</v>
      </c>
      <c r="I17" s="25"/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34"/>
      <c r="S17" s="7"/>
    </row>
    <row r="18" spans="1:19" ht="19.5" customHeight="1">
      <c r="A18" s="11">
        <f t="shared" si="0"/>
        <v>81812</v>
      </c>
      <c r="B18" s="13">
        <v>11291</v>
      </c>
      <c r="C18" s="13">
        <v>0</v>
      </c>
      <c r="D18" s="13">
        <v>10101</v>
      </c>
      <c r="E18" s="13">
        <v>60420</v>
      </c>
      <c r="F18" s="13"/>
      <c r="G18" s="34" t="s">
        <v>15</v>
      </c>
      <c r="H18" s="7">
        <v>104019</v>
      </c>
      <c r="I18" s="25"/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34"/>
      <c r="S18" s="7"/>
    </row>
    <row r="19" spans="1:19" ht="19.5" customHeight="1">
      <c r="A19" s="11">
        <f t="shared" si="0"/>
        <v>2649945</v>
      </c>
      <c r="B19" s="13">
        <v>1010966</v>
      </c>
      <c r="C19" s="13">
        <v>1283374</v>
      </c>
      <c r="D19" s="13">
        <v>72431</v>
      </c>
      <c r="E19" s="13">
        <v>283174</v>
      </c>
      <c r="F19" s="13"/>
      <c r="G19" s="34" t="s">
        <v>12</v>
      </c>
      <c r="H19" s="7">
        <v>201002</v>
      </c>
      <c r="I19" s="25"/>
      <c r="J19" s="25"/>
      <c r="K19" s="11">
        <f>SUM(L19:Q19)</f>
        <v>0</v>
      </c>
      <c r="L19" s="12"/>
      <c r="M19" s="13"/>
      <c r="N19" s="13"/>
      <c r="O19" s="13"/>
      <c r="P19" s="13"/>
      <c r="Q19" s="13"/>
      <c r="R19" s="34"/>
      <c r="S19" s="7"/>
    </row>
    <row r="20" spans="1:19" ht="19.5" customHeight="1">
      <c r="A20" s="11">
        <f t="shared" si="0"/>
        <v>3898484</v>
      </c>
      <c r="B20" s="15">
        <v>41998</v>
      </c>
      <c r="C20" s="13">
        <v>2294216</v>
      </c>
      <c r="D20" s="13">
        <v>429882</v>
      </c>
      <c r="E20" s="13">
        <v>1132388</v>
      </c>
      <c r="F20" s="13"/>
      <c r="G20" s="34" t="s">
        <v>13</v>
      </c>
      <c r="H20" s="7">
        <v>301001</v>
      </c>
      <c r="I20" s="25"/>
      <c r="J20" s="25"/>
      <c r="K20" s="11">
        <f t="shared" si="1"/>
        <v>0</v>
      </c>
      <c r="L20" s="12"/>
      <c r="M20" s="15"/>
      <c r="N20" s="13"/>
      <c r="O20" s="13"/>
      <c r="P20" s="13"/>
      <c r="Q20" s="13"/>
      <c r="R20" s="34"/>
      <c r="S20" s="7"/>
    </row>
    <row r="21" spans="1:19" ht="19.5" customHeight="1">
      <c r="A21" s="11">
        <f t="shared" si="0"/>
        <v>0</v>
      </c>
      <c r="B21" s="13">
        <v>0</v>
      </c>
      <c r="C21" s="13">
        <v>0</v>
      </c>
      <c r="D21" s="13">
        <v>0</v>
      </c>
      <c r="E21" s="13">
        <v>0</v>
      </c>
      <c r="F21" s="13"/>
      <c r="G21" s="34" t="s">
        <v>26</v>
      </c>
      <c r="H21" s="7">
        <v>301002</v>
      </c>
      <c r="I21" s="25"/>
      <c r="J21" s="25"/>
      <c r="K21" s="11">
        <f t="shared" si="1"/>
        <v>0</v>
      </c>
      <c r="L21" s="12"/>
      <c r="M21" s="13"/>
      <c r="N21" s="13"/>
      <c r="O21" s="13"/>
      <c r="P21" s="13"/>
      <c r="Q21" s="13"/>
      <c r="R21" s="34"/>
      <c r="S21" s="7"/>
    </row>
    <row r="22" spans="1:19" ht="19.5" customHeight="1">
      <c r="A22" s="11">
        <f t="shared" si="0"/>
        <v>4041115</v>
      </c>
      <c r="B22" s="13">
        <v>18000</v>
      </c>
      <c r="C22" s="13">
        <v>5400</v>
      </c>
      <c r="D22" s="13">
        <v>158454</v>
      </c>
      <c r="E22" s="15">
        <v>3859261</v>
      </c>
      <c r="F22" s="13"/>
      <c r="G22" s="34" t="s">
        <v>18</v>
      </c>
      <c r="H22" s="7">
        <v>301099</v>
      </c>
      <c r="I22" s="25"/>
      <c r="J22" s="25"/>
      <c r="K22" s="11">
        <f t="shared" si="1"/>
        <v>0</v>
      </c>
      <c r="L22" s="12"/>
      <c r="M22" s="13"/>
      <c r="N22" s="13"/>
      <c r="O22" s="13"/>
      <c r="P22" s="15"/>
      <c r="Q22" s="13"/>
      <c r="R22" s="34"/>
      <c r="S22" s="7"/>
    </row>
    <row r="23" spans="1:19" ht="19.5" customHeight="1" thickBot="1">
      <c r="A23" s="11">
        <f t="shared" si="0"/>
        <v>86475</v>
      </c>
      <c r="B23" s="13">
        <v>86475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34"/>
      <c r="S23" s="7"/>
    </row>
    <row r="24" spans="1:19" ht="19.5" customHeight="1" thickBot="1">
      <c r="A24" s="11">
        <f t="shared" si="0"/>
        <v>34025755</v>
      </c>
      <c r="B24" s="13">
        <v>6874666</v>
      </c>
      <c r="C24" s="13">
        <v>1575167</v>
      </c>
      <c r="D24" s="13">
        <v>240969</v>
      </c>
      <c r="E24" s="13">
        <v>25334953</v>
      </c>
      <c r="F24" s="13"/>
      <c r="G24" s="34" t="s">
        <v>14</v>
      </c>
      <c r="H24" s="7">
        <v>603001</v>
      </c>
      <c r="I24" s="25"/>
      <c r="J24" s="25"/>
      <c r="K24" s="31">
        <f t="shared" ref="K24:Q24" si="2">SUM(K4:K23)</f>
        <v>45840133</v>
      </c>
      <c r="L24" s="32">
        <f t="shared" si="2"/>
        <v>22842820</v>
      </c>
      <c r="M24" s="32">
        <f t="shared" si="2"/>
        <v>903937</v>
      </c>
      <c r="N24" s="32">
        <f t="shared" si="2"/>
        <v>3427528</v>
      </c>
      <c r="O24" s="32">
        <f t="shared" si="2"/>
        <v>1104119</v>
      </c>
      <c r="P24" s="32">
        <f t="shared" si="2"/>
        <v>16978719</v>
      </c>
      <c r="Q24" s="32">
        <f t="shared" si="2"/>
        <v>583010</v>
      </c>
      <c r="R24" s="34" t="s">
        <v>39</v>
      </c>
      <c r="S24" s="7"/>
    </row>
    <row r="25" spans="1:19" ht="19.5" customHeight="1" thickBot="1">
      <c r="A25" s="11">
        <f t="shared" si="0"/>
        <v>15951</v>
      </c>
      <c r="B25" s="16">
        <v>0</v>
      </c>
      <c r="C25" s="16">
        <v>0</v>
      </c>
      <c r="D25" s="16">
        <v>0</v>
      </c>
      <c r="E25" s="16">
        <v>15951</v>
      </c>
      <c r="F25" s="16"/>
      <c r="G25" s="35" t="s">
        <v>25</v>
      </c>
      <c r="H25" s="10">
        <v>603007</v>
      </c>
      <c r="I25" s="25"/>
      <c r="J25" s="25"/>
      <c r="K25" s="33">
        <f>SUM(L25:Q25)</f>
        <v>183066771</v>
      </c>
      <c r="L25" s="20">
        <v>0</v>
      </c>
      <c r="M25" s="32">
        <f>B26</f>
        <v>15314512</v>
      </c>
      <c r="N25" s="32">
        <f>C26</f>
        <v>11767711</v>
      </c>
      <c r="O25" s="32">
        <f>D26</f>
        <v>3881611</v>
      </c>
      <c r="P25" s="32">
        <f>E26</f>
        <v>62691265</v>
      </c>
      <c r="Q25" s="32">
        <f>F26</f>
        <v>89411672</v>
      </c>
      <c r="R25" s="35" t="s">
        <v>40</v>
      </c>
      <c r="S25" s="10"/>
    </row>
    <row r="26" spans="1:19" ht="19.5" customHeight="1" thickBot="1">
      <c r="A26" s="17">
        <f>SUM(B26:F26)</f>
        <v>183066771</v>
      </c>
      <c r="B26" s="18">
        <f>SUM(B6:B25)</f>
        <v>15314512</v>
      </c>
      <c r="C26" s="18">
        <f>SUM(C6:C25)</f>
        <v>11767711</v>
      </c>
      <c r="D26" s="18">
        <f>SUM(D6:D25)</f>
        <v>3881611</v>
      </c>
      <c r="E26" s="18">
        <f>SUM(E6:E25)</f>
        <v>62691265</v>
      </c>
      <c r="F26" s="18">
        <f>SUM(F6:F25)</f>
        <v>89411672</v>
      </c>
      <c r="G26" s="36" t="s">
        <v>17</v>
      </c>
      <c r="H26" s="5"/>
      <c r="I26" s="25"/>
      <c r="J26" s="25"/>
      <c r="K26" s="31">
        <f t="shared" ref="K26:O26" si="3">SUM(K24:K25)</f>
        <v>228906904</v>
      </c>
      <c r="L26" s="32">
        <f t="shared" si="3"/>
        <v>22842820</v>
      </c>
      <c r="M26" s="32">
        <f t="shared" si="3"/>
        <v>16218449</v>
      </c>
      <c r="N26" s="32">
        <f t="shared" si="3"/>
        <v>15195239</v>
      </c>
      <c r="O26" s="32">
        <f t="shared" si="3"/>
        <v>4985730</v>
      </c>
      <c r="P26" s="32">
        <f>SUM(P24:P25)</f>
        <v>79669984</v>
      </c>
      <c r="Q26" s="32">
        <f>SUM(Q6:Q25)</f>
        <v>90577692</v>
      </c>
      <c r="R26" s="36" t="s">
        <v>31</v>
      </c>
      <c r="S26" s="5"/>
    </row>
  </sheetData>
  <mergeCells count="2">
    <mergeCell ref="A1:H4"/>
    <mergeCell ref="K1:S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F12" zoomScale="94" zoomScaleNormal="94" workbookViewId="0">
      <selection activeCell="F26" sqref="F26"/>
    </sheetView>
  </sheetViews>
  <sheetFormatPr defaultRowHeight="13.2"/>
  <cols>
    <col min="1" max="1" width="12.33203125" customWidth="1"/>
    <col min="2" max="6" width="13.6640625" customWidth="1"/>
    <col min="7" max="7" width="40.44140625" customWidth="1"/>
    <col min="11" max="11" width="11.88671875" customWidth="1"/>
    <col min="12" max="17" width="11.5546875" customWidth="1"/>
    <col min="18" max="18" width="30.109375" customWidth="1"/>
  </cols>
  <sheetData>
    <row r="1" spans="1:19">
      <c r="A1" s="71" t="s">
        <v>55</v>
      </c>
      <c r="B1" s="72"/>
      <c r="C1" s="72"/>
      <c r="D1" s="72"/>
      <c r="E1" s="72"/>
      <c r="F1" s="72"/>
      <c r="G1" s="72"/>
      <c r="H1" s="72"/>
      <c r="I1" s="38"/>
      <c r="J1" s="38"/>
      <c r="K1" s="71" t="s">
        <v>56</v>
      </c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72"/>
      <c r="C2" s="72"/>
      <c r="D2" s="72"/>
      <c r="E2" s="72"/>
      <c r="F2" s="72"/>
      <c r="G2" s="72"/>
      <c r="H2" s="72"/>
      <c r="I2" s="38"/>
      <c r="J2" s="38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38"/>
      <c r="J3" s="38"/>
      <c r="K3" s="72"/>
      <c r="L3" s="72"/>
      <c r="M3" s="72"/>
      <c r="N3" s="72"/>
      <c r="O3" s="72"/>
      <c r="P3" s="72"/>
      <c r="Q3" s="72"/>
      <c r="R3" s="72"/>
      <c r="S3" s="72"/>
    </row>
    <row r="4" spans="1:19" ht="13.8" thickBot="1">
      <c r="A4" s="73"/>
      <c r="B4" s="73"/>
      <c r="C4" s="73"/>
      <c r="D4" s="73"/>
      <c r="E4" s="73"/>
      <c r="F4" s="73"/>
      <c r="G4" s="73"/>
      <c r="H4" s="73"/>
      <c r="I4" s="26"/>
      <c r="J4" s="26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7"/>
      <c r="K5" s="22" t="s">
        <v>31</v>
      </c>
      <c r="L5" s="24" t="s">
        <v>32</v>
      </c>
      <c r="M5" s="23" t="s">
        <v>6</v>
      </c>
      <c r="N5" s="23" t="s">
        <v>5</v>
      </c>
      <c r="O5" s="23" t="s">
        <v>4</v>
      </c>
      <c r="P5" s="23" t="s">
        <v>3</v>
      </c>
      <c r="Q5" s="23" t="s">
        <v>2</v>
      </c>
      <c r="R5" s="23" t="s">
        <v>1</v>
      </c>
      <c r="S5" s="23" t="s">
        <v>0</v>
      </c>
    </row>
    <row r="6" spans="1:19" ht="20.25" customHeight="1">
      <c r="A6" s="11">
        <f t="shared" ref="A6:A25" si="0">SUM(B6:F6)</f>
        <v>2709259</v>
      </c>
      <c r="B6" s="12"/>
      <c r="C6" s="12"/>
      <c r="D6" s="13"/>
      <c r="E6" s="13"/>
      <c r="F6" s="13">
        <v>2709259</v>
      </c>
      <c r="G6" s="34" t="s">
        <v>7</v>
      </c>
      <c r="H6" s="7">
        <v>103007</v>
      </c>
      <c r="I6" s="25"/>
      <c r="J6" s="25"/>
      <c r="K6" s="11">
        <f>SUM(L6:Q6)</f>
        <v>11805358</v>
      </c>
      <c r="L6" s="12"/>
      <c r="M6" s="12">
        <v>1744983</v>
      </c>
      <c r="N6" s="12">
        <v>300000</v>
      </c>
      <c r="O6" s="13">
        <v>247350</v>
      </c>
      <c r="P6" s="13">
        <v>9513025</v>
      </c>
      <c r="Q6" s="13"/>
      <c r="R6" s="34" t="s">
        <v>33</v>
      </c>
      <c r="S6" s="7">
        <v>12002</v>
      </c>
    </row>
    <row r="7" spans="1:19" ht="20.25" customHeight="1">
      <c r="A7" s="11">
        <f t="shared" si="0"/>
        <v>487119</v>
      </c>
      <c r="B7" s="13"/>
      <c r="C7" s="13"/>
      <c r="D7" s="13"/>
      <c r="E7" s="13"/>
      <c r="F7" s="13">
        <v>487119</v>
      </c>
      <c r="G7" s="34" t="s">
        <v>8</v>
      </c>
      <c r="H7" s="7">
        <v>104003</v>
      </c>
      <c r="I7" s="25"/>
      <c r="J7" s="25"/>
      <c r="K7" s="11">
        <f t="shared" ref="K7:K23" si="1">SUM(L7:Q7)</f>
        <v>0</v>
      </c>
      <c r="L7" s="12"/>
      <c r="M7" s="13"/>
      <c r="N7" s="13"/>
      <c r="O7" s="13"/>
      <c r="P7" s="13"/>
      <c r="Q7" s="13"/>
      <c r="R7" s="34" t="s">
        <v>34</v>
      </c>
      <c r="S7" s="7">
        <v>12009</v>
      </c>
    </row>
    <row r="8" spans="1:19" ht="20.25" customHeight="1">
      <c r="A8" s="11">
        <f t="shared" si="0"/>
        <v>21262145</v>
      </c>
      <c r="B8" s="14"/>
      <c r="C8" s="14"/>
      <c r="D8" s="13"/>
      <c r="E8" s="13"/>
      <c r="F8" s="13">
        <v>21262145</v>
      </c>
      <c r="G8" s="34" t="s">
        <v>21</v>
      </c>
      <c r="H8" s="7">
        <v>202001</v>
      </c>
      <c r="I8" s="25"/>
      <c r="J8" s="25"/>
      <c r="K8" s="11">
        <f t="shared" si="1"/>
        <v>58396</v>
      </c>
      <c r="L8" s="12">
        <v>58396</v>
      </c>
      <c r="M8" s="14"/>
      <c r="N8" s="14"/>
      <c r="O8" s="13"/>
      <c r="P8" s="13"/>
      <c r="Q8" s="13"/>
      <c r="R8" s="34" t="s">
        <v>35</v>
      </c>
      <c r="S8" s="7">
        <v>402001</v>
      </c>
    </row>
    <row r="9" spans="1:19" ht="20.25" customHeight="1">
      <c r="A9" s="11">
        <f t="shared" si="0"/>
        <v>12384222</v>
      </c>
      <c r="B9" s="14"/>
      <c r="C9" s="14"/>
      <c r="D9" s="13"/>
      <c r="E9" s="13"/>
      <c r="F9" s="13">
        <v>12384222</v>
      </c>
      <c r="G9" s="34" t="s">
        <v>28</v>
      </c>
      <c r="H9" s="7">
        <v>501005</v>
      </c>
      <c r="I9" s="25"/>
      <c r="J9" s="25"/>
      <c r="K9" s="11">
        <f t="shared" si="1"/>
        <v>10858384</v>
      </c>
      <c r="L9" s="12"/>
      <c r="M9" s="13">
        <v>853391</v>
      </c>
      <c r="N9" s="13">
        <v>2011873</v>
      </c>
      <c r="O9" s="13">
        <v>0</v>
      </c>
      <c r="P9" s="13">
        <v>7993120</v>
      </c>
      <c r="Q9" s="13"/>
      <c r="R9" s="34" t="s">
        <v>36</v>
      </c>
      <c r="S9" s="7">
        <v>603001</v>
      </c>
    </row>
    <row r="10" spans="1:19" ht="20.25" customHeight="1">
      <c r="A10" s="11">
        <f t="shared" si="0"/>
        <v>586467</v>
      </c>
      <c r="B10" s="13"/>
      <c r="C10" s="13"/>
      <c r="D10" s="13"/>
      <c r="E10" s="13"/>
      <c r="F10" s="13">
        <v>586467</v>
      </c>
      <c r="G10" s="34" t="s">
        <v>22</v>
      </c>
      <c r="H10" s="7">
        <v>101002</v>
      </c>
      <c r="I10" s="25"/>
      <c r="J10" s="25"/>
      <c r="K10" s="11">
        <f t="shared" si="1"/>
        <v>2903089</v>
      </c>
      <c r="L10" s="12">
        <v>2903089</v>
      </c>
      <c r="M10" s="13"/>
      <c r="N10" s="13"/>
      <c r="O10" s="13"/>
      <c r="P10" s="13"/>
      <c r="Q10" s="13"/>
      <c r="R10" s="34" t="s">
        <v>37</v>
      </c>
      <c r="S10" s="7">
        <v>104019</v>
      </c>
    </row>
    <row r="11" spans="1:19" ht="20.25" customHeight="1">
      <c r="A11" s="11">
        <f t="shared" si="0"/>
        <v>822774</v>
      </c>
      <c r="B11" s="14"/>
      <c r="C11" s="14"/>
      <c r="D11" s="14"/>
      <c r="E11" s="13"/>
      <c r="F11" s="15">
        <v>822774</v>
      </c>
      <c r="G11" s="34" t="s">
        <v>19</v>
      </c>
      <c r="H11" s="7">
        <v>101008</v>
      </c>
      <c r="I11" s="25"/>
      <c r="J11" s="25"/>
      <c r="K11" s="11">
        <f t="shared" si="1"/>
        <v>14943406</v>
      </c>
      <c r="L11" s="12">
        <v>14943406</v>
      </c>
      <c r="M11" s="14"/>
      <c r="N11" s="14"/>
      <c r="O11" s="14"/>
      <c r="P11" s="13"/>
      <c r="Q11" s="15"/>
      <c r="R11" s="34" t="s">
        <v>38</v>
      </c>
      <c r="S11" s="7">
        <v>702001</v>
      </c>
    </row>
    <row r="12" spans="1:19" ht="20.25" customHeight="1">
      <c r="A12" s="11">
        <f t="shared" si="0"/>
        <v>97114</v>
      </c>
      <c r="B12" s="14"/>
      <c r="C12" s="14"/>
      <c r="D12" s="14"/>
      <c r="E12" s="13"/>
      <c r="F12" s="13">
        <v>97114</v>
      </c>
      <c r="G12" s="34" t="s">
        <v>20</v>
      </c>
      <c r="H12" s="7">
        <v>101007</v>
      </c>
      <c r="I12" s="25"/>
      <c r="J12" s="25"/>
      <c r="K12" s="11">
        <f t="shared" si="1"/>
        <v>0</v>
      </c>
      <c r="L12" s="12"/>
      <c r="M12" s="14"/>
      <c r="N12" s="13"/>
      <c r="O12" s="14"/>
      <c r="P12" s="13"/>
      <c r="Q12" s="13"/>
      <c r="R12" s="34" t="s">
        <v>44</v>
      </c>
      <c r="S12" s="7">
        <v>102004</v>
      </c>
    </row>
    <row r="13" spans="1:19" ht="20.25" customHeight="1">
      <c r="A13" s="11">
        <f t="shared" si="0"/>
        <v>36995990</v>
      </c>
      <c r="B13" s="14">
        <v>8366206</v>
      </c>
      <c r="C13" s="14">
        <v>2353162</v>
      </c>
      <c r="D13" s="14">
        <v>762897</v>
      </c>
      <c r="E13" s="13">
        <v>25513725</v>
      </c>
      <c r="F13" s="13"/>
      <c r="G13" s="34" t="s">
        <v>9</v>
      </c>
      <c r="H13" s="7">
        <v>102002</v>
      </c>
      <c r="I13" s="25"/>
      <c r="J13" s="25"/>
      <c r="K13" s="11">
        <f t="shared" si="1"/>
        <v>0</v>
      </c>
      <c r="L13" s="12"/>
      <c r="M13" s="14"/>
      <c r="N13" s="14"/>
      <c r="O13" s="14"/>
      <c r="P13" s="13"/>
      <c r="Q13" s="13"/>
      <c r="R13" s="34" t="s">
        <v>45</v>
      </c>
      <c r="S13" s="7">
        <v>104019</v>
      </c>
    </row>
    <row r="14" spans="1:19" ht="20.25" customHeight="1">
      <c r="A14" s="11">
        <f t="shared" si="0"/>
        <v>15389840</v>
      </c>
      <c r="B14" s="14">
        <v>924293</v>
      </c>
      <c r="C14" s="14">
        <v>1912184</v>
      </c>
      <c r="D14" s="14">
        <v>901940</v>
      </c>
      <c r="E14" s="13">
        <v>11651423</v>
      </c>
      <c r="F14" s="13"/>
      <c r="G14" s="34" t="s">
        <v>54</v>
      </c>
      <c r="H14" s="30">
        <v>102004</v>
      </c>
      <c r="I14" s="25"/>
      <c r="J14" s="25"/>
      <c r="K14" s="11">
        <f t="shared" si="1"/>
        <v>1002684</v>
      </c>
      <c r="L14" s="12"/>
      <c r="M14" s="14"/>
      <c r="N14" s="14"/>
      <c r="O14" s="14"/>
      <c r="P14" s="13"/>
      <c r="Q14" s="13">
        <v>1002684</v>
      </c>
      <c r="R14" s="34" t="s">
        <v>46</v>
      </c>
      <c r="S14" s="8">
        <v>101099</v>
      </c>
    </row>
    <row r="15" spans="1:19" ht="20.25" customHeight="1">
      <c r="A15" s="11">
        <f t="shared" si="0"/>
        <v>2375238</v>
      </c>
      <c r="B15" s="13">
        <v>849439</v>
      </c>
      <c r="C15" s="13">
        <v>1186827</v>
      </c>
      <c r="D15" s="13">
        <v>308431</v>
      </c>
      <c r="E15" s="13">
        <v>30541</v>
      </c>
      <c r="F15" s="13"/>
      <c r="G15" s="34" t="s">
        <v>10</v>
      </c>
      <c r="H15" s="7">
        <v>102005</v>
      </c>
      <c r="I15" s="25"/>
      <c r="J15" s="25"/>
      <c r="K15" s="11">
        <f t="shared" si="1"/>
        <v>1794051</v>
      </c>
      <c r="L15" s="12"/>
      <c r="M15" s="39"/>
      <c r="N15" s="39">
        <v>1794051</v>
      </c>
      <c r="O15" s="13"/>
      <c r="Q15" s="13"/>
      <c r="R15" s="34" t="s">
        <v>57</v>
      </c>
      <c r="S15" s="7">
        <v>102004</v>
      </c>
    </row>
    <row r="16" spans="1:19" ht="20.25" customHeight="1">
      <c r="A16" s="11">
        <f t="shared" si="0"/>
        <v>457934</v>
      </c>
      <c r="B16" s="13">
        <v>156521</v>
      </c>
      <c r="C16" s="13">
        <v>51874</v>
      </c>
      <c r="D16" s="13">
        <v>27838</v>
      </c>
      <c r="E16" s="13">
        <v>221701</v>
      </c>
      <c r="F16" s="13"/>
      <c r="G16" s="34" t="s">
        <v>11</v>
      </c>
      <c r="H16" s="7">
        <v>102006</v>
      </c>
      <c r="I16" s="25"/>
      <c r="J16" s="25"/>
      <c r="K16" s="11">
        <f t="shared" si="1"/>
        <v>0</v>
      </c>
      <c r="L16" s="12"/>
      <c r="M16" s="13"/>
      <c r="N16" s="13"/>
      <c r="O16" s="13"/>
      <c r="P16" s="13"/>
      <c r="Q16" s="13"/>
      <c r="R16" s="34"/>
      <c r="S16" s="7"/>
    </row>
    <row r="17" spans="1:19" ht="20.25" customHeight="1">
      <c r="A17" s="11">
        <f t="shared" si="0"/>
        <v>2352254</v>
      </c>
      <c r="B17" s="13">
        <v>556768</v>
      </c>
      <c r="C17" s="13">
        <v>429960</v>
      </c>
      <c r="D17" s="13">
        <v>98331</v>
      </c>
      <c r="E17" s="13">
        <v>1267195</v>
      </c>
      <c r="F17" s="13"/>
      <c r="G17" s="34" t="s">
        <v>27</v>
      </c>
      <c r="H17" s="7">
        <v>102009</v>
      </c>
      <c r="I17" s="25"/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34"/>
      <c r="S17" s="7"/>
    </row>
    <row r="18" spans="1:19" ht="20.25" customHeight="1">
      <c r="A18" s="11">
        <f t="shared" si="0"/>
        <v>116581</v>
      </c>
      <c r="B18" s="13">
        <v>21417</v>
      </c>
      <c r="C18" s="13">
        <v>0</v>
      </c>
      <c r="D18" s="13">
        <v>9685</v>
      </c>
      <c r="E18" s="13">
        <v>85479</v>
      </c>
      <c r="F18" s="13"/>
      <c r="G18" s="34" t="s">
        <v>15</v>
      </c>
      <c r="H18" s="7">
        <v>104019</v>
      </c>
      <c r="I18" s="25"/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34"/>
      <c r="S18" s="7"/>
    </row>
    <row r="19" spans="1:19" ht="20.25" customHeight="1">
      <c r="A19" s="11">
        <f t="shared" si="0"/>
        <v>1913716</v>
      </c>
      <c r="B19" s="13">
        <v>614332</v>
      </c>
      <c r="C19" s="13">
        <v>1207202</v>
      </c>
      <c r="D19" s="13">
        <v>88182</v>
      </c>
      <c r="E19" s="13">
        <v>4000</v>
      </c>
      <c r="F19" s="13"/>
      <c r="G19" s="34" t="s">
        <v>12</v>
      </c>
      <c r="H19" s="7">
        <v>201002</v>
      </c>
      <c r="I19" s="25"/>
      <c r="J19" s="25"/>
      <c r="K19" s="11">
        <f>SUM(L19:Q19)</f>
        <v>0</v>
      </c>
      <c r="L19" s="12"/>
      <c r="M19" s="13"/>
      <c r="N19" s="13"/>
      <c r="O19" s="13"/>
      <c r="P19" s="13"/>
      <c r="Q19" s="13"/>
      <c r="R19" s="34"/>
      <c r="S19" s="7"/>
    </row>
    <row r="20" spans="1:19" ht="20.25" customHeight="1">
      <c r="A20" s="11">
        <f t="shared" si="0"/>
        <v>2730104</v>
      </c>
      <c r="B20" s="15">
        <v>62252</v>
      </c>
      <c r="C20" s="13">
        <v>1521205</v>
      </c>
      <c r="D20" s="13">
        <v>195705</v>
      </c>
      <c r="E20" s="13">
        <v>950942</v>
      </c>
      <c r="F20" s="13"/>
      <c r="G20" s="34" t="s">
        <v>13</v>
      </c>
      <c r="H20" s="7">
        <v>301001</v>
      </c>
      <c r="I20" s="25"/>
      <c r="J20" s="25"/>
      <c r="K20" s="11">
        <f t="shared" si="1"/>
        <v>0</v>
      </c>
      <c r="L20" s="12"/>
      <c r="M20" s="15"/>
      <c r="N20" s="13"/>
      <c r="O20" s="13"/>
      <c r="P20" s="13"/>
      <c r="Q20" s="13"/>
      <c r="R20" s="34"/>
      <c r="S20" s="7"/>
    </row>
    <row r="21" spans="1:19" ht="20.25" customHeight="1">
      <c r="A21" s="11">
        <f t="shared" si="0"/>
        <v>450</v>
      </c>
      <c r="B21" s="13">
        <v>0</v>
      </c>
      <c r="C21" s="13">
        <v>0</v>
      </c>
      <c r="D21" s="13">
        <v>450</v>
      </c>
      <c r="E21" s="13">
        <v>0</v>
      </c>
      <c r="F21" s="13"/>
      <c r="G21" s="34" t="s">
        <v>26</v>
      </c>
      <c r="H21" s="7">
        <v>301002</v>
      </c>
      <c r="I21" s="25"/>
      <c r="J21" s="25"/>
      <c r="K21" s="11">
        <f t="shared" si="1"/>
        <v>0</v>
      </c>
      <c r="L21" s="12"/>
      <c r="M21" s="13"/>
      <c r="N21" s="13"/>
      <c r="O21" s="13"/>
      <c r="P21" s="13"/>
      <c r="Q21" s="13"/>
      <c r="R21" s="34"/>
      <c r="S21" s="7"/>
    </row>
    <row r="22" spans="1:19" ht="20.25" customHeight="1">
      <c r="A22" s="11">
        <f t="shared" si="0"/>
        <v>10793467</v>
      </c>
      <c r="B22" s="13">
        <v>0</v>
      </c>
      <c r="C22" s="13">
        <v>1600</v>
      </c>
      <c r="D22" s="13">
        <v>185789</v>
      </c>
      <c r="E22" s="15">
        <v>10606078</v>
      </c>
      <c r="F22" s="13"/>
      <c r="G22" s="34" t="s">
        <v>18</v>
      </c>
      <c r="H22" s="7">
        <v>301099</v>
      </c>
      <c r="I22" s="25"/>
      <c r="J22" s="25"/>
      <c r="K22" s="11">
        <f t="shared" si="1"/>
        <v>0</v>
      </c>
      <c r="L22" s="12"/>
      <c r="M22" s="13"/>
      <c r="N22" s="13"/>
      <c r="O22" s="13"/>
      <c r="P22" s="15"/>
      <c r="Q22" s="13"/>
      <c r="R22" s="34"/>
      <c r="S22" s="7"/>
    </row>
    <row r="23" spans="1:19" ht="20.25" customHeight="1" thickBot="1">
      <c r="A23" s="11">
        <f t="shared" si="0"/>
        <v>87950</v>
      </c>
      <c r="B23" s="13">
        <v>87950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34"/>
      <c r="S23" s="7"/>
    </row>
    <row r="24" spans="1:19" ht="20.25" customHeight="1" thickBot="1">
      <c r="A24" s="11">
        <f t="shared" si="0"/>
        <v>55874171</v>
      </c>
      <c r="B24" s="13">
        <v>3727256</v>
      </c>
      <c r="C24" s="13">
        <v>1727417</v>
      </c>
      <c r="D24" s="13">
        <v>163467</v>
      </c>
      <c r="E24" s="13">
        <v>50256031</v>
      </c>
      <c r="F24" s="13"/>
      <c r="G24" s="34" t="s">
        <v>14</v>
      </c>
      <c r="H24" s="7">
        <v>603001</v>
      </c>
      <c r="I24" s="25"/>
      <c r="J24" s="25"/>
      <c r="K24" s="31">
        <f t="shared" ref="K24:Q24" si="2">SUM(K4:K23)</f>
        <v>43365368</v>
      </c>
      <c r="L24" s="32">
        <f t="shared" si="2"/>
        <v>17904891</v>
      </c>
      <c r="M24" s="32">
        <f t="shared" si="2"/>
        <v>2598374</v>
      </c>
      <c r="N24" s="32">
        <f t="shared" si="2"/>
        <v>4105924</v>
      </c>
      <c r="O24" s="32">
        <f t="shared" si="2"/>
        <v>247350</v>
      </c>
      <c r="P24" s="32">
        <f t="shared" si="2"/>
        <v>17506145</v>
      </c>
      <c r="Q24" s="32">
        <f t="shared" si="2"/>
        <v>1002684</v>
      </c>
      <c r="R24" s="34" t="s">
        <v>39</v>
      </c>
      <c r="S24" s="7"/>
    </row>
    <row r="25" spans="1:19" ht="20.25" customHeight="1" thickBot="1">
      <c r="A25" s="11">
        <f t="shared" si="0"/>
        <v>227896</v>
      </c>
      <c r="B25" s="16">
        <v>0</v>
      </c>
      <c r="C25" s="16">
        <v>0</v>
      </c>
      <c r="D25" s="16">
        <v>0</v>
      </c>
      <c r="E25" s="16">
        <v>227896</v>
      </c>
      <c r="F25" s="16"/>
      <c r="G25" s="35" t="s">
        <v>25</v>
      </c>
      <c r="H25" s="10">
        <v>603007</v>
      </c>
      <c r="I25" s="25"/>
      <c r="J25" s="25"/>
      <c r="K25" s="33">
        <f>SUM(L25:Q25)</f>
        <v>167664691</v>
      </c>
      <c r="L25" s="20">
        <v>0</v>
      </c>
      <c r="M25" s="32">
        <f>B26</f>
        <v>15366434</v>
      </c>
      <c r="N25" s="32">
        <f>C26</f>
        <v>10391431</v>
      </c>
      <c r="O25" s="32">
        <f>D26</f>
        <v>2742715</v>
      </c>
      <c r="P25" s="32">
        <f>E26</f>
        <v>100815011</v>
      </c>
      <c r="Q25" s="32">
        <f>F26</f>
        <v>38349100</v>
      </c>
      <c r="R25" s="35" t="s">
        <v>40</v>
      </c>
      <c r="S25" s="10"/>
    </row>
    <row r="26" spans="1:19" ht="20.25" customHeight="1" thickBot="1">
      <c r="A26" s="17">
        <f>SUM(B26:F26)</f>
        <v>167664691</v>
      </c>
      <c r="B26" s="18">
        <f>SUM(B6:B25)</f>
        <v>15366434</v>
      </c>
      <c r="C26" s="18">
        <f>SUM(C6:C25)</f>
        <v>10391431</v>
      </c>
      <c r="D26" s="18">
        <f>SUM(D6:D25)</f>
        <v>2742715</v>
      </c>
      <c r="E26" s="18">
        <f>SUM(E6:E25)</f>
        <v>100815011</v>
      </c>
      <c r="F26" s="18">
        <f>SUM(F6:F25)</f>
        <v>38349100</v>
      </c>
      <c r="G26" s="36" t="s">
        <v>17</v>
      </c>
      <c r="H26" s="5"/>
      <c r="I26" s="25"/>
      <c r="J26" s="25"/>
      <c r="K26" s="31">
        <f t="shared" ref="K26:O26" si="3">SUM(K24:K25)</f>
        <v>211030059</v>
      </c>
      <c r="L26" s="32">
        <f t="shared" si="3"/>
        <v>17904891</v>
      </c>
      <c r="M26" s="32">
        <f t="shared" si="3"/>
        <v>17964808</v>
      </c>
      <c r="N26" s="32">
        <f t="shared" si="3"/>
        <v>14497355</v>
      </c>
      <c r="O26" s="32">
        <f t="shared" si="3"/>
        <v>2990065</v>
      </c>
      <c r="P26" s="32">
        <f>SUM(P24:P25)</f>
        <v>118321156</v>
      </c>
      <c r="Q26" s="32">
        <f>SUM(Q6:Q25)</f>
        <v>40354468</v>
      </c>
      <c r="R26" s="36" t="s">
        <v>31</v>
      </c>
      <c r="S26" s="5"/>
    </row>
  </sheetData>
  <mergeCells count="2">
    <mergeCell ref="A1:H4"/>
    <mergeCell ref="K1:S4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16" zoomScale="95" zoomScaleNormal="95" workbookViewId="0">
      <selection activeCell="K1" sqref="K1:S4"/>
    </sheetView>
  </sheetViews>
  <sheetFormatPr defaultRowHeight="13.2"/>
  <cols>
    <col min="1" max="5" width="12" customWidth="1"/>
    <col min="6" max="6" width="12.88671875" customWidth="1"/>
    <col min="7" max="7" width="43.44140625" customWidth="1"/>
    <col min="11" max="16" width="12" customWidth="1"/>
    <col min="17" max="17" width="13.109375" customWidth="1"/>
    <col min="18" max="18" width="30.33203125" customWidth="1"/>
  </cols>
  <sheetData>
    <row r="1" spans="1:19">
      <c r="A1" s="71" t="s">
        <v>58</v>
      </c>
      <c r="B1" s="72"/>
      <c r="C1" s="72"/>
      <c r="D1" s="72"/>
      <c r="E1" s="72"/>
      <c r="F1" s="72"/>
      <c r="G1" s="72"/>
      <c r="H1" s="72"/>
      <c r="I1" s="40"/>
      <c r="J1" s="40"/>
      <c r="K1" s="71" t="s">
        <v>59</v>
      </c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72"/>
      <c r="C2" s="72"/>
      <c r="D2" s="72"/>
      <c r="E2" s="72"/>
      <c r="F2" s="72"/>
      <c r="G2" s="72"/>
      <c r="H2" s="72"/>
      <c r="I2" s="40"/>
      <c r="J2" s="40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40"/>
      <c r="J3" s="40"/>
      <c r="K3" s="72"/>
      <c r="L3" s="72"/>
      <c r="M3" s="72"/>
      <c r="N3" s="72"/>
      <c r="O3" s="72"/>
      <c r="P3" s="72"/>
      <c r="Q3" s="72"/>
      <c r="R3" s="72"/>
      <c r="S3" s="72"/>
    </row>
    <row r="4" spans="1:19" ht="13.8" thickBot="1">
      <c r="A4" s="73"/>
      <c r="B4" s="73"/>
      <c r="C4" s="73"/>
      <c r="D4" s="73"/>
      <c r="E4" s="73"/>
      <c r="F4" s="73"/>
      <c r="G4" s="73"/>
      <c r="H4" s="73"/>
      <c r="I4" s="26"/>
      <c r="J4" s="26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7"/>
      <c r="K5" s="22" t="s">
        <v>31</v>
      </c>
      <c r="L5" s="24" t="s">
        <v>32</v>
      </c>
      <c r="M5" s="23" t="s">
        <v>6</v>
      </c>
      <c r="N5" s="23" t="s">
        <v>5</v>
      </c>
      <c r="O5" s="23" t="s">
        <v>4</v>
      </c>
      <c r="P5" s="23" t="s">
        <v>3</v>
      </c>
      <c r="Q5" s="23" t="s">
        <v>2</v>
      </c>
      <c r="R5" s="23" t="s">
        <v>1</v>
      </c>
      <c r="S5" s="23" t="s">
        <v>0</v>
      </c>
    </row>
    <row r="6" spans="1:19" ht="20.25" customHeight="1">
      <c r="A6" s="11">
        <f t="shared" ref="A6:A25" si="0">SUM(B6:F6)</f>
        <v>2513626</v>
      </c>
      <c r="B6" s="12"/>
      <c r="C6" s="12"/>
      <c r="D6" s="13"/>
      <c r="E6" s="13"/>
      <c r="F6" s="13">
        <v>2513626</v>
      </c>
      <c r="G6" s="34" t="s">
        <v>7</v>
      </c>
      <c r="H6" s="7">
        <v>103007</v>
      </c>
      <c r="I6" s="25"/>
      <c r="J6" s="25"/>
      <c r="K6" s="11">
        <f>SUM(L6:Q6)</f>
        <v>12173725</v>
      </c>
      <c r="L6" s="12"/>
      <c r="M6" s="12">
        <v>1592792</v>
      </c>
      <c r="N6" s="12">
        <v>0</v>
      </c>
      <c r="O6" s="13">
        <v>943381</v>
      </c>
      <c r="P6" s="13">
        <v>9637552</v>
      </c>
      <c r="Q6" s="13"/>
      <c r="R6" s="34" t="s">
        <v>33</v>
      </c>
      <c r="S6" s="7">
        <v>12002</v>
      </c>
    </row>
    <row r="7" spans="1:19" ht="20.25" customHeight="1">
      <c r="A7" s="11">
        <f t="shared" si="0"/>
        <v>936231</v>
      </c>
      <c r="B7" s="13"/>
      <c r="C7" s="13"/>
      <c r="D7" s="13"/>
      <c r="E7" s="13"/>
      <c r="F7" s="13">
        <v>936231</v>
      </c>
      <c r="G7" s="34" t="s">
        <v>8</v>
      </c>
      <c r="H7" s="7">
        <v>104003</v>
      </c>
      <c r="I7" s="25"/>
      <c r="J7" s="25"/>
      <c r="K7" s="11">
        <f t="shared" ref="K7:K23" si="1">SUM(L7:Q7)</f>
        <v>14140488</v>
      </c>
      <c r="L7" s="12"/>
      <c r="M7" s="13">
        <v>1916242</v>
      </c>
      <c r="N7" s="13">
        <v>0</v>
      </c>
      <c r="O7" s="13">
        <v>537126</v>
      </c>
      <c r="P7" s="13">
        <v>11687120</v>
      </c>
      <c r="Q7" s="13"/>
      <c r="R7" s="34" t="s">
        <v>34</v>
      </c>
      <c r="S7" s="7">
        <v>12009</v>
      </c>
    </row>
    <row r="8" spans="1:19" ht="20.25" customHeight="1">
      <c r="A8" s="11">
        <f t="shared" si="0"/>
        <v>30552500</v>
      </c>
      <c r="B8" s="14"/>
      <c r="C8" s="14"/>
      <c r="D8" s="13"/>
      <c r="E8" s="13"/>
      <c r="F8" s="13">
        <v>30552500</v>
      </c>
      <c r="G8" s="34" t="s">
        <v>21</v>
      </c>
      <c r="H8" s="7">
        <v>202001</v>
      </c>
      <c r="I8" s="25"/>
      <c r="J8" s="25"/>
      <c r="K8" s="11">
        <f t="shared" si="1"/>
        <v>119477</v>
      </c>
      <c r="L8" s="12">
        <v>119477</v>
      </c>
      <c r="M8" s="14"/>
      <c r="N8" s="14"/>
      <c r="O8" s="13"/>
      <c r="P8" s="13"/>
      <c r="Q8" s="13"/>
      <c r="R8" s="34" t="s">
        <v>35</v>
      </c>
      <c r="S8" s="7">
        <v>402001</v>
      </c>
    </row>
    <row r="9" spans="1:19" ht="20.25" customHeight="1">
      <c r="A9" s="11">
        <f t="shared" si="0"/>
        <v>24996418</v>
      </c>
      <c r="B9" s="14"/>
      <c r="C9" s="14"/>
      <c r="D9" s="13"/>
      <c r="E9" s="13"/>
      <c r="F9" s="13">
        <v>24996418</v>
      </c>
      <c r="G9" s="34" t="s">
        <v>28</v>
      </c>
      <c r="H9" s="7">
        <v>501005</v>
      </c>
      <c r="I9" s="25"/>
      <c r="J9" s="25"/>
      <c r="K9" s="11">
        <f t="shared" si="1"/>
        <v>0</v>
      </c>
      <c r="L9" s="12">
        <v>0</v>
      </c>
      <c r="M9" s="13"/>
      <c r="N9" s="13"/>
      <c r="O9" s="13"/>
      <c r="P9" s="13"/>
      <c r="Q9" s="13"/>
      <c r="R9" s="34" t="s">
        <v>36</v>
      </c>
      <c r="S9" s="7">
        <v>603001</v>
      </c>
    </row>
    <row r="10" spans="1:19" ht="20.25" customHeight="1">
      <c r="A10" s="11">
        <f t="shared" si="0"/>
        <v>638777</v>
      </c>
      <c r="B10" s="13"/>
      <c r="C10" s="13"/>
      <c r="D10" s="13"/>
      <c r="E10" s="13"/>
      <c r="F10" s="13">
        <v>638777</v>
      </c>
      <c r="G10" s="34" t="s">
        <v>22</v>
      </c>
      <c r="H10" s="7">
        <v>101002</v>
      </c>
      <c r="I10" s="25"/>
      <c r="J10" s="25"/>
      <c r="K10" s="11">
        <f t="shared" si="1"/>
        <v>2255425</v>
      </c>
      <c r="L10" s="12">
        <v>2255425</v>
      </c>
      <c r="M10" s="13"/>
      <c r="N10" s="13"/>
      <c r="O10" s="13"/>
      <c r="P10" s="13"/>
      <c r="Q10" s="13"/>
      <c r="R10" s="34" t="s">
        <v>37</v>
      </c>
      <c r="S10" s="7">
        <v>104019</v>
      </c>
    </row>
    <row r="11" spans="1:19" ht="20.25" customHeight="1">
      <c r="A11" s="11">
        <f t="shared" si="0"/>
        <v>0</v>
      </c>
      <c r="B11" s="14"/>
      <c r="C11" s="14"/>
      <c r="D11" s="14"/>
      <c r="E11" s="13"/>
      <c r="F11" s="15">
        <v>0</v>
      </c>
      <c r="G11" s="34" t="s">
        <v>19</v>
      </c>
      <c r="H11" s="7">
        <v>101008</v>
      </c>
      <c r="I11" s="25"/>
      <c r="J11" s="25"/>
      <c r="K11" s="11">
        <f t="shared" si="1"/>
        <v>27041140</v>
      </c>
      <c r="L11" s="12">
        <v>27041140</v>
      </c>
      <c r="M11" s="14"/>
      <c r="N11" s="14"/>
      <c r="O11" s="14"/>
      <c r="P11" s="13"/>
      <c r="Q11" s="15"/>
      <c r="R11" s="34" t="s">
        <v>38</v>
      </c>
      <c r="S11" s="7">
        <v>702001</v>
      </c>
    </row>
    <row r="12" spans="1:19" ht="20.25" customHeight="1">
      <c r="A12" s="11">
        <f t="shared" si="0"/>
        <v>70168</v>
      </c>
      <c r="B12" s="14"/>
      <c r="C12" s="14"/>
      <c r="D12" s="14"/>
      <c r="E12" s="13"/>
      <c r="F12" s="13">
        <v>70168</v>
      </c>
      <c r="G12" s="34" t="s">
        <v>20</v>
      </c>
      <c r="H12" s="7">
        <v>101007</v>
      </c>
      <c r="I12" s="25"/>
      <c r="J12" s="25"/>
      <c r="K12" s="11">
        <f t="shared" si="1"/>
        <v>0</v>
      </c>
      <c r="L12" s="12"/>
      <c r="M12" s="14"/>
      <c r="N12" s="13"/>
      <c r="O12" s="14"/>
      <c r="P12" s="13"/>
      <c r="Q12" s="13"/>
      <c r="R12" s="34" t="s">
        <v>44</v>
      </c>
      <c r="S12" s="7">
        <v>102004</v>
      </c>
    </row>
    <row r="13" spans="1:19" ht="20.25" customHeight="1">
      <c r="A13" s="11">
        <f t="shared" si="0"/>
        <v>30641684</v>
      </c>
      <c r="B13" s="14">
        <v>5542445</v>
      </c>
      <c r="C13" s="14">
        <v>3231534</v>
      </c>
      <c r="D13" s="14">
        <v>699527</v>
      </c>
      <c r="E13" s="13">
        <v>21168178</v>
      </c>
      <c r="F13" s="13"/>
      <c r="G13" s="34" t="s">
        <v>60</v>
      </c>
      <c r="H13" s="7">
        <v>102002</v>
      </c>
      <c r="I13" s="25"/>
      <c r="J13" s="25"/>
      <c r="K13" s="11">
        <f t="shared" si="1"/>
        <v>0</v>
      </c>
      <c r="L13" s="12"/>
      <c r="M13" s="14"/>
      <c r="N13" s="14"/>
      <c r="O13" s="14"/>
      <c r="P13" s="13"/>
      <c r="Q13" s="13"/>
      <c r="R13" s="34" t="s">
        <v>45</v>
      </c>
      <c r="S13" s="7">
        <v>104019</v>
      </c>
    </row>
    <row r="14" spans="1:19" ht="20.25" customHeight="1">
      <c r="A14" s="11">
        <f t="shared" si="0"/>
        <v>12171771</v>
      </c>
      <c r="B14" s="14">
        <v>1128042</v>
      </c>
      <c r="C14" s="14">
        <v>2753005</v>
      </c>
      <c r="D14" s="14">
        <v>1024523</v>
      </c>
      <c r="E14" s="13">
        <v>7266201</v>
      </c>
      <c r="F14" s="13"/>
      <c r="G14" s="34" t="s">
        <v>54</v>
      </c>
      <c r="H14" s="30">
        <v>102004</v>
      </c>
      <c r="I14" s="25"/>
      <c r="J14" s="25"/>
      <c r="K14" s="11">
        <f t="shared" si="1"/>
        <v>0</v>
      </c>
      <c r="L14" s="12"/>
      <c r="M14" s="14"/>
      <c r="N14" s="14"/>
      <c r="O14" s="14"/>
      <c r="P14" s="13"/>
      <c r="Q14" s="13"/>
      <c r="R14" s="34" t="s">
        <v>46</v>
      </c>
      <c r="S14" s="8">
        <v>101099</v>
      </c>
    </row>
    <row r="15" spans="1:19" ht="20.25" customHeight="1">
      <c r="A15" s="11">
        <f t="shared" si="0"/>
        <v>4060280</v>
      </c>
      <c r="B15" s="13">
        <v>1423617</v>
      </c>
      <c r="C15" s="13">
        <v>2099577</v>
      </c>
      <c r="D15" s="13">
        <v>530830</v>
      </c>
      <c r="E15" s="13">
        <v>6256</v>
      </c>
      <c r="F15" s="13"/>
      <c r="G15" s="34" t="s">
        <v>10</v>
      </c>
      <c r="H15" s="7">
        <v>102005</v>
      </c>
      <c r="I15" s="25"/>
      <c r="J15" s="25"/>
      <c r="K15" s="11">
        <f t="shared" si="1"/>
        <v>100000</v>
      </c>
      <c r="L15" s="12"/>
      <c r="M15" s="39"/>
      <c r="N15" s="39"/>
      <c r="O15" s="13">
        <v>100000</v>
      </c>
      <c r="Q15" s="13"/>
      <c r="R15" s="34" t="s">
        <v>57</v>
      </c>
      <c r="S15" s="7">
        <v>102004</v>
      </c>
    </row>
    <row r="16" spans="1:19" ht="20.25" customHeight="1">
      <c r="A16" s="11">
        <f t="shared" si="0"/>
        <v>473573</v>
      </c>
      <c r="B16" s="13">
        <v>167456</v>
      </c>
      <c r="C16" s="13">
        <v>61183</v>
      </c>
      <c r="D16" s="13">
        <v>32773</v>
      </c>
      <c r="E16" s="13">
        <v>212161</v>
      </c>
      <c r="F16" s="13"/>
      <c r="G16" s="34" t="s">
        <v>11</v>
      </c>
      <c r="H16" s="7">
        <v>102006</v>
      </c>
      <c r="I16" s="25"/>
      <c r="J16" s="25"/>
      <c r="K16" s="11">
        <f t="shared" si="1"/>
        <v>130000</v>
      </c>
      <c r="L16" s="12"/>
      <c r="M16" s="13"/>
      <c r="N16" s="13"/>
      <c r="O16" s="13">
        <v>130000</v>
      </c>
      <c r="P16" s="13"/>
      <c r="Q16" s="13"/>
      <c r="R16" s="34" t="s">
        <v>61</v>
      </c>
      <c r="S16" s="7">
        <v>201002</v>
      </c>
    </row>
    <row r="17" spans="1:19" ht="20.25" customHeight="1">
      <c r="A17" s="11">
        <f t="shared" si="0"/>
        <v>2041712</v>
      </c>
      <c r="B17" s="13">
        <v>418076</v>
      </c>
      <c r="C17" s="13">
        <v>296210</v>
      </c>
      <c r="D17" s="13">
        <v>38632</v>
      </c>
      <c r="E17" s="13">
        <v>1288794</v>
      </c>
      <c r="F17" s="13"/>
      <c r="G17" s="34" t="s">
        <v>27</v>
      </c>
      <c r="H17" s="7">
        <v>102009</v>
      </c>
      <c r="I17" s="25"/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34"/>
      <c r="S17" s="7"/>
    </row>
    <row r="18" spans="1:19" ht="20.25" customHeight="1">
      <c r="A18" s="11">
        <f t="shared" si="0"/>
        <v>126734</v>
      </c>
      <c r="B18" s="13">
        <v>16955</v>
      </c>
      <c r="C18" s="13">
        <v>0</v>
      </c>
      <c r="D18" s="13">
        <v>8498</v>
      </c>
      <c r="E18" s="13">
        <v>101281</v>
      </c>
      <c r="F18" s="13"/>
      <c r="G18" s="34" t="s">
        <v>15</v>
      </c>
      <c r="H18" s="7">
        <v>104019</v>
      </c>
      <c r="I18" s="25"/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34"/>
      <c r="S18" s="7"/>
    </row>
    <row r="19" spans="1:19" ht="20.25" customHeight="1">
      <c r="A19" s="11">
        <f t="shared" si="0"/>
        <v>3009403</v>
      </c>
      <c r="B19" s="13">
        <v>793479</v>
      </c>
      <c r="C19" s="13">
        <v>2006620</v>
      </c>
      <c r="D19" s="13">
        <v>87897</v>
      </c>
      <c r="E19" s="13">
        <v>121407</v>
      </c>
      <c r="F19" s="13"/>
      <c r="G19" s="34" t="s">
        <v>12</v>
      </c>
      <c r="H19" s="7">
        <v>201002</v>
      </c>
      <c r="I19" s="25"/>
      <c r="J19" s="25"/>
      <c r="K19" s="11">
        <f>SUM(L19:Q19)</f>
        <v>0</v>
      </c>
      <c r="L19" s="12"/>
      <c r="M19" s="13"/>
      <c r="N19" s="13"/>
      <c r="O19" s="13"/>
      <c r="P19" s="13"/>
      <c r="Q19" s="13"/>
      <c r="R19" s="34"/>
      <c r="S19" s="7"/>
    </row>
    <row r="20" spans="1:19" ht="20.25" customHeight="1">
      <c r="A20" s="11">
        <f t="shared" si="0"/>
        <v>2420937</v>
      </c>
      <c r="B20" s="15">
        <v>44380</v>
      </c>
      <c r="C20" s="13">
        <v>1211079</v>
      </c>
      <c r="D20" s="13">
        <v>231190</v>
      </c>
      <c r="E20" s="13">
        <v>934288</v>
      </c>
      <c r="F20" s="13"/>
      <c r="G20" s="34" t="s">
        <v>13</v>
      </c>
      <c r="H20" s="7">
        <v>301001</v>
      </c>
      <c r="I20" s="25"/>
      <c r="J20" s="25"/>
      <c r="K20" s="11">
        <f t="shared" si="1"/>
        <v>0</v>
      </c>
      <c r="L20" s="12"/>
      <c r="M20" s="15"/>
      <c r="N20" s="13"/>
      <c r="O20" s="13"/>
      <c r="P20" s="13"/>
      <c r="Q20" s="13"/>
      <c r="R20" s="34"/>
      <c r="S20" s="7"/>
    </row>
    <row r="21" spans="1:19" ht="20.25" customHeight="1">
      <c r="A21" s="11">
        <f t="shared" si="0"/>
        <v>0</v>
      </c>
      <c r="B21" s="13">
        <v>0</v>
      </c>
      <c r="C21" s="13">
        <v>0</v>
      </c>
      <c r="D21" s="13">
        <v>0</v>
      </c>
      <c r="E21" s="13">
        <v>0</v>
      </c>
      <c r="F21" s="13"/>
      <c r="G21" s="34" t="s">
        <v>26</v>
      </c>
      <c r="H21" s="7">
        <v>301002</v>
      </c>
      <c r="I21" s="25"/>
      <c r="J21" s="25"/>
      <c r="K21" s="11">
        <f t="shared" si="1"/>
        <v>0</v>
      </c>
      <c r="L21" s="12"/>
      <c r="M21" s="13"/>
      <c r="N21" s="13"/>
      <c r="O21" s="13"/>
      <c r="P21" s="13"/>
      <c r="Q21" s="13"/>
      <c r="R21" s="34"/>
      <c r="S21" s="7"/>
    </row>
    <row r="22" spans="1:19" ht="20.25" customHeight="1">
      <c r="A22" s="11">
        <f t="shared" si="0"/>
        <v>17318814</v>
      </c>
      <c r="B22" s="13">
        <v>0</v>
      </c>
      <c r="C22" s="13">
        <v>0</v>
      </c>
      <c r="D22" s="13">
        <v>293803</v>
      </c>
      <c r="E22" s="15">
        <v>17025011</v>
      </c>
      <c r="F22" s="13"/>
      <c r="G22" s="34" t="s">
        <v>18</v>
      </c>
      <c r="H22" s="7">
        <v>301099</v>
      </c>
      <c r="I22" s="25"/>
      <c r="J22" s="25"/>
      <c r="K22" s="11">
        <f t="shared" si="1"/>
        <v>0</v>
      </c>
      <c r="L22" s="12"/>
      <c r="M22" s="13"/>
      <c r="N22" s="13"/>
      <c r="O22" s="13"/>
      <c r="P22" s="15"/>
      <c r="Q22" s="13"/>
      <c r="R22" s="34"/>
      <c r="S22" s="7"/>
    </row>
    <row r="23" spans="1:19" ht="20.25" customHeight="1" thickBot="1">
      <c r="A23" s="11">
        <f t="shared" si="0"/>
        <v>83461</v>
      </c>
      <c r="B23" s="13">
        <v>83461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34"/>
      <c r="S23" s="7"/>
    </row>
    <row r="24" spans="1:19" ht="20.25" customHeight="1" thickBot="1">
      <c r="A24" s="11">
        <f t="shared" si="0"/>
        <v>50876490</v>
      </c>
      <c r="B24" s="13">
        <v>6443910</v>
      </c>
      <c r="C24" s="13">
        <v>3585528</v>
      </c>
      <c r="D24" s="13">
        <v>308528</v>
      </c>
      <c r="E24" s="13">
        <v>40538524</v>
      </c>
      <c r="F24" s="13"/>
      <c r="G24" s="34" t="s">
        <v>14</v>
      </c>
      <c r="H24" s="7">
        <v>603001</v>
      </c>
      <c r="I24" s="25"/>
      <c r="J24" s="25"/>
      <c r="K24" s="31">
        <f t="shared" ref="K24:Q24" si="2">SUM(K4:K23)</f>
        <v>55960255</v>
      </c>
      <c r="L24" s="32">
        <f t="shared" si="2"/>
        <v>29416042</v>
      </c>
      <c r="M24" s="32">
        <f t="shared" si="2"/>
        <v>3509034</v>
      </c>
      <c r="N24" s="32">
        <f t="shared" si="2"/>
        <v>0</v>
      </c>
      <c r="O24" s="32">
        <f t="shared" si="2"/>
        <v>1710507</v>
      </c>
      <c r="P24" s="32">
        <f t="shared" si="2"/>
        <v>21324672</v>
      </c>
      <c r="Q24" s="32">
        <f t="shared" si="2"/>
        <v>0</v>
      </c>
      <c r="R24" s="34" t="s">
        <v>39</v>
      </c>
      <c r="S24" s="7"/>
    </row>
    <row r="25" spans="1:19" ht="20.25" customHeight="1" thickBot="1">
      <c r="A25" s="11">
        <f t="shared" si="0"/>
        <v>0</v>
      </c>
      <c r="B25" s="16">
        <v>0</v>
      </c>
      <c r="C25" s="16">
        <v>0</v>
      </c>
      <c r="D25" s="16">
        <v>0</v>
      </c>
      <c r="E25" s="16">
        <v>0</v>
      </c>
      <c r="F25" s="16"/>
      <c r="G25" s="35" t="s">
        <v>25</v>
      </c>
      <c r="H25" s="10">
        <v>603007</v>
      </c>
      <c r="I25" s="25"/>
      <c r="J25" s="25"/>
      <c r="K25" s="33">
        <f>SUM(L25:Q25)</f>
        <v>182932579</v>
      </c>
      <c r="L25" s="20">
        <v>0</v>
      </c>
      <c r="M25" s="32">
        <f>B26</f>
        <v>16061821</v>
      </c>
      <c r="N25" s="32">
        <f>C26</f>
        <v>15244736</v>
      </c>
      <c r="O25" s="32">
        <f>D26</f>
        <v>3256201</v>
      </c>
      <c r="P25" s="32">
        <f>E26</f>
        <v>88662101</v>
      </c>
      <c r="Q25" s="32">
        <f>F26</f>
        <v>59707720</v>
      </c>
      <c r="R25" s="35" t="s">
        <v>40</v>
      </c>
      <c r="S25" s="10"/>
    </row>
    <row r="26" spans="1:19" ht="20.25" customHeight="1" thickBot="1">
      <c r="A26" s="17">
        <f>SUM(B26:F26)</f>
        <v>182932579</v>
      </c>
      <c r="B26" s="18">
        <f>SUM(B6:B25)</f>
        <v>16061821</v>
      </c>
      <c r="C26" s="18">
        <f>SUM(C6:C25)</f>
        <v>15244736</v>
      </c>
      <c r="D26" s="18">
        <f>SUM(D6:D25)</f>
        <v>3256201</v>
      </c>
      <c r="E26" s="18">
        <f>SUM(E6:E25)</f>
        <v>88662101</v>
      </c>
      <c r="F26" s="18">
        <f>SUM(F6:F25)</f>
        <v>59707720</v>
      </c>
      <c r="G26" s="36" t="s">
        <v>17</v>
      </c>
      <c r="H26" s="5"/>
      <c r="I26" s="25"/>
      <c r="J26" s="25"/>
      <c r="K26" s="31">
        <f t="shared" ref="K26:O26" si="3">SUM(K24:K25)</f>
        <v>238892834</v>
      </c>
      <c r="L26" s="32">
        <f t="shared" si="3"/>
        <v>29416042</v>
      </c>
      <c r="M26" s="32">
        <f t="shared" si="3"/>
        <v>19570855</v>
      </c>
      <c r="N26" s="32">
        <f t="shared" si="3"/>
        <v>15244736</v>
      </c>
      <c r="O26" s="32">
        <f t="shared" si="3"/>
        <v>4966708</v>
      </c>
      <c r="P26" s="32">
        <f>SUM(P24:P25)</f>
        <v>109986773</v>
      </c>
      <c r="Q26" s="32">
        <f>SUM(Q6:Q25)</f>
        <v>59707720</v>
      </c>
      <c r="R26" s="36" t="s">
        <v>31</v>
      </c>
      <c r="S26" s="5"/>
    </row>
  </sheetData>
  <mergeCells count="2">
    <mergeCell ref="A1:H4"/>
    <mergeCell ref="K1:S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D10" zoomScale="77" zoomScaleNormal="77" workbookViewId="0">
      <selection activeCell="I18" sqref="I18"/>
    </sheetView>
  </sheetViews>
  <sheetFormatPr defaultRowHeight="13.2"/>
  <cols>
    <col min="1" max="5" width="12" customWidth="1"/>
    <col min="6" max="6" width="12.88671875" customWidth="1"/>
    <col min="7" max="7" width="43.44140625" customWidth="1"/>
    <col min="11" max="16" width="12" customWidth="1"/>
    <col min="17" max="17" width="13.109375" customWidth="1"/>
    <col min="18" max="18" width="30.33203125" customWidth="1"/>
  </cols>
  <sheetData>
    <row r="1" spans="1:19">
      <c r="A1" s="71" t="s">
        <v>62</v>
      </c>
      <c r="B1" s="72"/>
      <c r="C1" s="72"/>
      <c r="D1" s="72"/>
      <c r="E1" s="72"/>
      <c r="F1" s="72"/>
      <c r="G1" s="72"/>
      <c r="H1" s="72"/>
      <c r="I1" s="41"/>
      <c r="J1" s="41"/>
      <c r="K1" s="71" t="s">
        <v>63</v>
      </c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72"/>
      <c r="C2" s="72"/>
      <c r="D2" s="72"/>
      <c r="E2" s="72"/>
      <c r="F2" s="72"/>
      <c r="G2" s="72"/>
      <c r="H2" s="72"/>
      <c r="I2" s="41"/>
      <c r="J2" s="41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41"/>
      <c r="J3" s="41"/>
      <c r="K3" s="72"/>
      <c r="L3" s="72"/>
      <c r="M3" s="72"/>
      <c r="N3" s="72"/>
      <c r="O3" s="72"/>
      <c r="P3" s="72"/>
      <c r="Q3" s="72"/>
      <c r="R3" s="72"/>
      <c r="S3" s="72"/>
    </row>
    <row r="4" spans="1:19" ht="13.8" thickBot="1">
      <c r="A4" s="73"/>
      <c r="B4" s="73"/>
      <c r="C4" s="73"/>
      <c r="D4" s="73"/>
      <c r="E4" s="73"/>
      <c r="F4" s="73"/>
      <c r="G4" s="73"/>
      <c r="H4" s="73"/>
      <c r="I4" s="26"/>
      <c r="J4" s="26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7"/>
      <c r="K5" s="22" t="s">
        <v>31</v>
      </c>
      <c r="L5" s="24" t="s">
        <v>32</v>
      </c>
      <c r="M5" s="23" t="s">
        <v>6</v>
      </c>
      <c r="N5" s="23" t="s">
        <v>5</v>
      </c>
      <c r="O5" s="23" t="s">
        <v>4</v>
      </c>
      <c r="P5" s="23" t="s">
        <v>3</v>
      </c>
      <c r="Q5" s="23" t="s">
        <v>2</v>
      </c>
      <c r="R5" s="23" t="s">
        <v>1</v>
      </c>
      <c r="S5" s="23" t="s">
        <v>0</v>
      </c>
    </row>
    <row r="6" spans="1:19" ht="20.25" customHeight="1">
      <c r="A6" s="11">
        <f t="shared" ref="A6:A25" si="0">SUM(B6:F6)</f>
        <v>2464684</v>
      </c>
      <c r="B6" s="12"/>
      <c r="C6" s="12"/>
      <c r="D6" s="13"/>
      <c r="E6" s="13"/>
      <c r="F6" s="13">
        <v>2464684</v>
      </c>
      <c r="G6" s="34" t="s">
        <v>7</v>
      </c>
      <c r="H6" s="7">
        <v>103007</v>
      </c>
      <c r="I6" s="25"/>
      <c r="J6" s="25"/>
      <c r="K6" s="11">
        <f>SUM(L6:Q6)</f>
        <v>12481455</v>
      </c>
      <c r="L6" s="12"/>
      <c r="M6" s="12">
        <v>3051508</v>
      </c>
      <c r="N6" s="12">
        <v>773115</v>
      </c>
      <c r="O6" s="13">
        <v>122565</v>
      </c>
      <c r="P6" s="13">
        <v>8534267</v>
      </c>
      <c r="Q6" s="13"/>
      <c r="R6" s="34" t="s">
        <v>33</v>
      </c>
      <c r="S6" s="7">
        <v>12002</v>
      </c>
    </row>
    <row r="7" spans="1:19" ht="20.25" customHeight="1">
      <c r="A7" s="11">
        <f t="shared" si="0"/>
        <v>5345772</v>
      </c>
      <c r="B7" s="13"/>
      <c r="C7" s="13"/>
      <c r="D7" s="13"/>
      <c r="E7" s="13"/>
      <c r="F7" s="13">
        <v>5345772</v>
      </c>
      <c r="G7" s="34" t="s">
        <v>8</v>
      </c>
      <c r="H7" s="7">
        <v>104003</v>
      </c>
      <c r="I7" s="25"/>
      <c r="J7" s="25"/>
      <c r="K7" s="11">
        <f t="shared" ref="K7:K23" si="1">SUM(L7:Q7)</f>
        <v>2271</v>
      </c>
      <c r="L7" s="12"/>
      <c r="M7" s="13">
        <v>2271</v>
      </c>
      <c r="N7" s="13"/>
      <c r="O7" s="13"/>
      <c r="P7" s="13"/>
      <c r="Q7" s="13"/>
      <c r="R7" s="34" t="s">
        <v>34</v>
      </c>
      <c r="S7" s="7">
        <v>12009</v>
      </c>
    </row>
    <row r="8" spans="1:19" ht="20.25" customHeight="1">
      <c r="A8" s="11">
        <f t="shared" si="0"/>
        <v>8369352</v>
      </c>
      <c r="B8" s="14"/>
      <c r="C8" s="14"/>
      <c r="D8" s="13"/>
      <c r="E8" s="13"/>
      <c r="F8" s="13">
        <v>8369352</v>
      </c>
      <c r="G8" s="34" t="s">
        <v>21</v>
      </c>
      <c r="H8" s="7">
        <v>202001</v>
      </c>
      <c r="I8" s="25"/>
      <c r="J8" s="25"/>
      <c r="K8" s="11">
        <f t="shared" si="1"/>
        <v>65452</v>
      </c>
      <c r="L8" s="12">
        <v>65452</v>
      </c>
      <c r="M8" s="14"/>
      <c r="N8" s="14"/>
      <c r="O8" s="13"/>
      <c r="P8" s="13"/>
      <c r="Q8" s="13"/>
      <c r="R8" s="34" t="s">
        <v>35</v>
      </c>
      <c r="S8" s="7">
        <v>402001</v>
      </c>
    </row>
    <row r="9" spans="1:19" ht="20.25" customHeight="1">
      <c r="A9" s="11">
        <f t="shared" si="0"/>
        <v>70059480</v>
      </c>
      <c r="B9" s="14"/>
      <c r="C9" s="14"/>
      <c r="D9" s="13"/>
      <c r="E9" s="13"/>
      <c r="F9" s="13">
        <v>70059480</v>
      </c>
      <c r="G9" s="34" t="s">
        <v>28</v>
      </c>
      <c r="H9" s="7">
        <v>501005</v>
      </c>
      <c r="I9" s="25"/>
      <c r="J9" s="25"/>
      <c r="K9" s="11">
        <f t="shared" si="1"/>
        <v>3566094</v>
      </c>
      <c r="L9" s="12"/>
      <c r="M9" s="13">
        <v>3239076</v>
      </c>
      <c r="N9" s="13">
        <v>327018</v>
      </c>
      <c r="O9" s="13"/>
      <c r="P9" s="13"/>
      <c r="Q9" s="13"/>
      <c r="R9" s="34" t="s">
        <v>36</v>
      </c>
      <c r="S9" s="7">
        <v>603001</v>
      </c>
    </row>
    <row r="10" spans="1:19" ht="20.25" customHeight="1">
      <c r="A10" s="11">
        <f t="shared" si="0"/>
        <v>554049</v>
      </c>
      <c r="B10" s="13"/>
      <c r="C10" s="13"/>
      <c r="D10" s="13"/>
      <c r="E10" s="13"/>
      <c r="F10" s="13">
        <v>554049</v>
      </c>
      <c r="G10" s="34" t="s">
        <v>22</v>
      </c>
      <c r="H10" s="7">
        <v>101002</v>
      </c>
      <c r="I10" s="25"/>
      <c r="J10" s="25"/>
      <c r="K10" s="11">
        <f t="shared" si="1"/>
        <v>681457</v>
      </c>
      <c r="L10" s="12">
        <v>681457</v>
      </c>
      <c r="M10" s="13"/>
      <c r="N10" s="13"/>
      <c r="O10" s="13"/>
      <c r="P10" s="13"/>
      <c r="Q10" s="13"/>
      <c r="R10" s="34" t="s">
        <v>37</v>
      </c>
      <c r="S10" s="7">
        <v>104019</v>
      </c>
    </row>
    <row r="11" spans="1:19" ht="20.25" customHeight="1">
      <c r="A11" s="11">
        <f t="shared" si="0"/>
        <v>509332</v>
      </c>
      <c r="B11" s="14"/>
      <c r="C11" s="14"/>
      <c r="D11" s="14"/>
      <c r="E11" s="13"/>
      <c r="F11" s="15">
        <v>509332</v>
      </c>
      <c r="G11" s="34" t="s">
        <v>19</v>
      </c>
      <c r="H11" s="7">
        <v>101008</v>
      </c>
      <c r="I11" s="25"/>
      <c r="J11" s="25"/>
      <c r="K11" s="11">
        <f t="shared" si="1"/>
        <v>0</v>
      </c>
      <c r="L11" s="12"/>
      <c r="M11" s="14"/>
      <c r="N11" s="14"/>
      <c r="O11" s="14"/>
      <c r="P11" s="13"/>
      <c r="Q11" s="15"/>
      <c r="R11" s="34" t="s">
        <v>38</v>
      </c>
      <c r="S11" s="7">
        <v>702001</v>
      </c>
    </row>
    <row r="12" spans="1:19" ht="20.25" customHeight="1">
      <c r="A12" s="11">
        <f t="shared" si="0"/>
        <v>89903</v>
      </c>
      <c r="B12" s="14"/>
      <c r="C12" s="14"/>
      <c r="D12" s="14"/>
      <c r="E12" s="13"/>
      <c r="F12" s="13">
        <v>89903</v>
      </c>
      <c r="G12" s="34" t="s">
        <v>20</v>
      </c>
      <c r="H12" s="7">
        <v>101007</v>
      </c>
      <c r="I12" s="25"/>
      <c r="J12" s="25"/>
      <c r="K12" s="11">
        <f t="shared" si="1"/>
        <v>0</v>
      </c>
      <c r="L12" s="12"/>
      <c r="M12" s="14"/>
      <c r="N12" s="13"/>
      <c r="O12" s="14"/>
      <c r="P12" s="13"/>
      <c r="Q12" s="13"/>
      <c r="R12" s="34" t="s">
        <v>44</v>
      </c>
      <c r="S12" s="7">
        <v>102004</v>
      </c>
    </row>
    <row r="13" spans="1:19" ht="20.25" customHeight="1">
      <c r="A13" s="11">
        <f t="shared" si="0"/>
        <v>35215653</v>
      </c>
      <c r="B13" s="14">
        <v>2421265</v>
      </c>
      <c r="C13" s="14">
        <v>2878927</v>
      </c>
      <c r="D13" s="14">
        <v>776911</v>
      </c>
      <c r="E13" s="13">
        <v>29138550</v>
      </c>
      <c r="F13" s="13"/>
      <c r="G13" s="34" t="s">
        <v>60</v>
      </c>
      <c r="H13" s="7">
        <v>102002</v>
      </c>
      <c r="I13" s="25"/>
      <c r="J13" s="25"/>
      <c r="K13" s="11">
        <f t="shared" si="1"/>
        <v>0</v>
      </c>
      <c r="L13" s="12"/>
      <c r="M13" s="14"/>
      <c r="N13" s="14"/>
      <c r="O13" s="14"/>
      <c r="P13" s="13"/>
      <c r="Q13" s="13"/>
      <c r="R13" s="34" t="s">
        <v>45</v>
      </c>
      <c r="S13" s="7">
        <v>104019</v>
      </c>
    </row>
    <row r="14" spans="1:19" ht="20.25" customHeight="1">
      <c r="A14" s="11">
        <f t="shared" si="0"/>
        <v>10885055</v>
      </c>
      <c r="B14" s="14">
        <v>1301475</v>
      </c>
      <c r="C14" s="14">
        <v>2177409</v>
      </c>
      <c r="D14" s="14">
        <v>1137414</v>
      </c>
      <c r="E14" s="13">
        <v>6268757</v>
      </c>
      <c r="F14" s="13"/>
      <c r="G14" s="34" t="s">
        <v>54</v>
      </c>
      <c r="H14" s="30">
        <v>102004</v>
      </c>
      <c r="I14" s="25"/>
      <c r="J14" s="25"/>
      <c r="K14" s="11">
        <f t="shared" si="1"/>
        <v>0</v>
      </c>
      <c r="L14" s="12"/>
      <c r="M14" s="14"/>
      <c r="N14" s="14"/>
      <c r="O14" s="14"/>
      <c r="P14" s="13"/>
      <c r="Q14" s="13"/>
      <c r="R14" s="34" t="s">
        <v>46</v>
      </c>
      <c r="S14" s="8">
        <v>101099</v>
      </c>
    </row>
    <row r="15" spans="1:19" ht="20.25" customHeight="1">
      <c r="A15" s="11">
        <f t="shared" si="0"/>
        <v>3193549</v>
      </c>
      <c r="B15" s="13">
        <v>995029</v>
      </c>
      <c r="C15" s="13">
        <v>1702502</v>
      </c>
      <c r="D15" s="13">
        <v>443918</v>
      </c>
      <c r="E15" s="13">
        <v>52100</v>
      </c>
      <c r="F15" s="13"/>
      <c r="G15" s="34" t="s">
        <v>10</v>
      </c>
      <c r="H15" s="7">
        <v>102005</v>
      </c>
      <c r="I15" s="25"/>
      <c r="J15" s="25"/>
      <c r="K15" s="11">
        <f t="shared" si="1"/>
        <v>0</v>
      </c>
      <c r="L15" s="12"/>
      <c r="M15" s="39"/>
      <c r="N15" s="39"/>
      <c r="O15" s="13"/>
      <c r="Q15" s="13"/>
      <c r="R15" s="34" t="s">
        <v>57</v>
      </c>
      <c r="S15" s="7">
        <v>102004</v>
      </c>
    </row>
    <row r="16" spans="1:19" ht="20.25" customHeight="1">
      <c r="A16" s="11">
        <f t="shared" si="0"/>
        <v>479227</v>
      </c>
      <c r="B16" s="13">
        <v>173088</v>
      </c>
      <c r="C16" s="13">
        <v>53067</v>
      </c>
      <c r="D16" s="13">
        <v>18577</v>
      </c>
      <c r="E16" s="13">
        <v>234495</v>
      </c>
      <c r="F16" s="13"/>
      <c r="G16" s="34" t="s">
        <v>11</v>
      </c>
      <c r="H16" s="7">
        <v>102006</v>
      </c>
      <c r="I16" s="25"/>
      <c r="J16" s="25"/>
      <c r="K16" s="11">
        <f t="shared" si="1"/>
        <v>0</v>
      </c>
      <c r="L16" s="12"/>
      <c r="M16" s="13"/>
      <c r="N16" s="13"/>
      <c r="O16" s="13"/>
      <c r="P16" s="13"/>
      <c r="Q16" s="13"/>
      <c r="R16" s="34" t="s">
        <v>61</v>
      </c>
      <c r="S16" s="7">
        <v>201002</v>
      </c>
    </row>
    <row r="17" spans="1:19" ht="20.25" customHeight="1">
      <c r="A17" s="11">
        <f t="shared" si="0"/>
        <v>2693349</v>
      </c>
      <c r="B17" s="13">
        <v>525719</v>
      </c>
      <c r="C17" s="13">
        <v>494255</v>
      </c>
      <c r="D17" s="13">
        <v>78764</v>
      </c>
      <c r="E17" s="13">
        <v>1594611</v>
      </c>
      <c r="F17" s="13"/>
      <c r="G17" s="34" t="s">
        <v>27</v>
      </c>
      <c r="H17" s="7">
        <v>102009</v>
      </c>
      <c r="I17" s="25"/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34"/>
      <c r="S17" s="7"/>
    </row>
    <row r="18" spans="1:19" ht="20.25" customHeight="1">
      <c r="A18" s="11">
        <f t="shared" si="0"/>
        <v>61239</v>
      </c>
      <c r="B18" s="13">
        <v>14435</v>
      </c>
      <c r="C18" s="13">
        <v>0</v>
      </c>
      <c r="D18" s="13">
        <v>9391</v>
      </c>
      <c r="E18" s="13">
        <v>37413</v>
      </c>
      <c r="F18" s="13"/>
      <c r="G18" s="34" t="s">
        <v>15</v>
      </c>
      <c r="H18" s="7">
        <v>104019</v>
      </c>
      <c r="I18" s="25"/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34"/>
      <c r="S18" s="7"/>
    </row>
    <row r="19" spans="1:19" ht="20.25" customHeight="1">
      <c r="A19" s="11">
        <f t="shared" si="0"/>
        <v>2900226</v>
      </c>
      <c r="B19" s="13">
        <v>983642</v>
      </c>
      <c r="C19" s="13">
        <v>1778131</v>
      </c>
      <c r="D19" s="13">
        <v>117818</v>
      </c>
      <c r="E19" s="13">
        <v>20635</v>
      </c>
      <c r="F19" s="13"/>
      <c r="G19" s="34" t="s">
        <v>12</v>
      </c>
      <c r="H19" s="7">
        <v>201002</v>
      </c>
      <c r="I19" s="25"/>
      <c r="J19" s="25"/>
      <c r="K19" s="11">
        <f>SUM(L19:Q19)</f>
        <v>0</v>
      </c>
      <c r="L19" s="12"/>
      <c r="M19" s="13"/>
      <c r="N19" s="13"/>
      <c r="O19" s="13"/>
      <c r="P19" s="13"/>
      <c r="Q19" s="13"/>
      <c r="R19" s="34"/>
      <c r="S19" s="7"/>
    </row>
    <row r="20" spans="1:19" ht="20.25" customHeight="1">
      <c r="A20" s="11">
        <f t="shared" si="0"/>
        <v>1895444</v>
      </c>
      <c r="B20" s="15">
        <v>35950</v>
      </c>
      <c r="C20" s="13">
        <v>797736</v>
      </c>
      <c r="D20" s="13">
        <v>289414</v>
      </c>
      <c r="E20" s="13">
        <v>772344</v>
      </c>
      <c r="F20" s="13"/>
      <c r="G20" s="34" t="s">
        <v>13</v>
      </c>
      <c r="H20" s="7">
        <v>301001</v>
      </c>
      <c r="I20" s="25"/>
      <c r="J20" s="25"/>
      <c r="K20" s="11">
        <f t="shared" si="1"/>
        <v>0</v>
      </c>
      <c r="L20" s="12"/>
      <c r="M20" s="15"/>
      <c r="N20" s="13"/>
      <c r="O20" s="13"/>
      <c r="P20" s="13"/>
      <c r="Q20" s="13"/>
      <c r="R20" s="34"/>
      <c r="S20" s="7"/>
    </row>
    <row r="21" spans="1:19" ht="20.25" customHeight="1">
      <c r="A21" s="11">
        <f t="shared" si="0"/>
        <v>0</v>
      </c>
      <c r="B21" s="13">
        <v>0</v>
      </c>
      <c r="C21" s="13">
        <v>0</v>
      </c>
      <c r="D21" s="13">
        <v>0</v>
      </c>
      <c r="E21" s="13">
        <v>0</v>
      </c>
      <c r="F21" s="13"/>
      <c r="G21" s="34" t="s">
        <v>26</v>
      </c>
      <c r="H21" s="7">
        <v>301002</v>
      </c>
      <c r="I21" s="25"/>
      <c r="J21" s="25"/>
      <c r="K21" s="11">
        <f t="shared" si="1"/>
        <v>0</v>
      </c>
      <c r="L21" s="12"/>
      <c r="M21" s="13"/>
      <c r="N21" s="13"/>
      <c r="O21" s="13"/>
      <c r="P21" s="13"/>
      <c r="Q21" s="13"/>
      <c r="R21" s="34"/>
      <c r="S21" s="7"/>
    </row>
    <row r="22" spans="1:19" ht="20.25" customHeight="1">
      <c r="A22" s="11">
        <f t="shared" si="0"/>
        <v>8498382</v>
      </c>
      <c r="B22" s="13">
        <v>0</v>
      </c>
      <c r="C22" s="13">
        <v>4000</v>
      </c>
      <c r="D22" s="13">
        <v>0</v>
      </c>
      <c r="E22" s="15">
        <v>8494382</v>
      </c>
      <c r="F22" s="13"/>
      <c r="G22" s="34" t="s">
        <v>18</v>
      </c>
      <c r="H22" s="7">
        <v>301099</v>
      </c>
      <c r="I22" s="25"/>
      <c r="J22" s="25"/>
      <c r="K22" s="11">
        <f t="shared" si="1"/>
        <v>0</v>
      </c>
      <c r="L22" s="12"/>
      <c r="M22" s="13"/>
      <c r="N22" s="13"/>
      <c r="O22" s="13"/>
      <c r="P22" s="15"/>
      <c r="Q22" s="13"/>
      <c r="R22" s="34"/>
      <c r="S22" s="7"/>
    </row>
    <row r="23" spans="1:19" ht="20.25" customHeight="1" thickBot="1">
      <c r="A23" s="11">
        <f t="shared" si="0"/>
        <v>84160</v>
      </c>
      <c r="B23" s="13">
        <v>84160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34"/>
      <c r="S23" s="7"/>
    </row>
    <row r="24" spans="1:19" ht="20.25" customHeight="1" thickBot="1">
      <c r="A24" s="11">
        <f t="shared" si="0"/>
        <v>39696502</v>
      </c>
      <c r="B24" s="13">
        <v>4692308</v>
      </c>
      <c r="C24" s="13">
        <v>1902588</v>
      </c>
      <c r="D24" s="13">
        <v>271149</v>
      </c>
      <c r="E24" s="13">
        <v>32830457</v>
      </c>
      <c r="F24" s="13"/>
      <c r="G24" s="34" t="s">
        <v>14</v>
      </c>
      <c r="H24" s="7">
        <v>603001</v>
      </c>
      <c r="I24" s="25"/>
      <c r="J24" s="25"/>
      <c r="K24" s="31">
        <f t="shared" ref="K24:Q24" si="2">SUM(K4:K23)</f>
        <v>16796729</v>
      </c>
      <c r="L24" s="32">
        <f t="shared" si="2"/>
        <v>746909</v>
      </c>
      <c r="M24" s="32">
        <f t="shared" si="2"/>
        <v>6292855</v>
      </c>
      <c r="N24" s="32">
        <f t="shared" si="2"/>
        <v>1100133</v>
      </c>
      <c r="O24" s="32">
        <f t="shared" si="2"/>
        <v>122565</v>
      </c>
      <c r="P24" s="32">
        <f t="shared" si="2"/>
        <v>8534267</v>
      </c>
      <c r="Q24" s="32">
        <f t="shared" si="2"/>
        <v>0</v>
      </c>
      <c r="R24" s="34" t="s">
        <v>39</v>
      </c>
      <c r="S24" s="7"/>
    </row>
    <row r="25" spans="1:19" ht="20.25" customHeight="1" thickBot="1">
      <c r="A25" s="11">
        <f t="shared" si="0"/>
        <v>26592</v>
      </c>
      <c r="B25" s="16">
        <v>0</v>
      </c>
      <c r="C25" s="16">
        <v>0</v>
      </c>
      <c r="D25" s="16">
        <v>0</v>
      </c>
      <c r="E25" s="16">
        <v>26592</v>
      </c>
      <c r="F25" s="16"/>
      <c r="G25" s="35" t="s">
        <v>25</v>
      </c>
      <c r="H25" s="10">
        <v>603007</v>
      </c>
      <c r="I25" s="25"/>
      <c r="J25" s="25"/>
      <c r="K25" s="33">
        <f>SUM(L25:Q25)</f>
        <v>193021950</v>
      </c>
      <c r="L25" s="20">
        <v>0</v>
      </c>
      <c r="M25" s="32">
        <f>B26</f>
        <v>11227071</v>
      </c>
      <c r="N25" s="32">
        <f>C26</f>
        <v>11788615</v>
      </c>
      <c r="O25" s="32">
        <f>D26</f>
        <v>3143356</v>
      </c>
      <c r="P25" s="32">
        <f>E26</f>
        <v>79470336</v>
      </c>
      <c r="Q25" s="32">
        <f>F26</f>
        <v>87392572</v>
      </c>
      <c r="R25" s="35" t="s">
        <v>40</v>
      </c>
      <c r="S25" s="10"/>
    </row>
    <row r="26" spans="1:19" ht="20.25" customHeight="1" thickBot="1">
      <c r="A26" s="17">
        <f>SUM(B26:F26)</f>
        <v>193021950</v>
      </c>
      <c r="B26" s="18">
        <f>SUM(B6:B25)</f>
        <v>11227071</v>
      </c>
      <c r="C26" s="18">
        <f>SUM(C6:C25)</f>
        <v>11788615</v>
      </c>
      <c r="D26" s="18">
        <f>SUM(D6:D25)</f>
        <v>3143356</v>
      </c>
      <c r="E26" s="18">
        <f>SUM(E6:E25)</f>
        <v>79470336</v>
      </c>
      <c r="F26" s="18">
        <f>SUM(F6:F25)</f>
        <v>87392572</v>
      </c>
      <c r="G26" s="36" t="s">
        <v>17</v>
      </c>
      <c r="H26" s="5"/>
      <c r="I26" s="25"/>
      <c r="J26" s="25"/>
      <c r="K26" s="31">
        <f t="shared" ref="K26:O26" si="3">SUM(K24:K25)</f>
        <v>209818679</v>
      </c>
      <c r="L26" s="32">
        <f t="shared" si="3"/>
        <v>746909</v>
      </c>
      <c r="M26" s="32">
        <f t="shared" si="3"/>
        <v>17519926</v>
      </c>
      <c r="N26" s="32">
        <f t="shared" si="3"/>
        <v>12888748</v>
      </c>
      <c r="O26" s="32">
        <f t="shared" si="3"/>
        <v>3265921</v>
      </c>
      <c r="P26" s="32">
        <f>SUM(P24:P25)</f>
        <v>88004603</v>
      </c>
      <c r="Q26" s="32">
        <f>SUM(Q6:Q25)</f>
        <v>87392572</v>
      </c>
      <c r="R26" s="36" t="s">
        <v>31</v>
      </c>
      <c r="S26" s="5"/>
    </row>
  </sheetData>
  <mergeCells count="2">
    <mergeCell ref="A1:H4"/>
    <mergeCell ref="K1:S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4" zoomScale="77" zoomScaleNormal="77" workbookViewId="0">
      <selection activeCell="V23" sqref="V23"/>
    </sheetView>
  </sheetViews>
  <sheetFormatPr defaultRowHeight="13.2"/>
  <cols>
    <col min="1" max="5" width="12" customWidth="1"/>
    <col min="6" max="6" width="12.88671875" customWidth="1"/>
    <col min="7" max="7" width="43.44140625" customWidth="1"/>
    <col min="11" max="16" width="12" customWidth="1"/>
    <col min="17" max="17" width="13.109375" customWidth="1"/>
    <col min="18" max="18" width="30.33203125" customWidth="1"/>
  </cols>
  <sheetData>
    <row r="1" spans="1:19">
      <c r="A1" s="71" t="s">
        <v>65</v>
      </c>
      <c r="B1" s="72"/>
      <c r="C1" s="72"/>
      <c r="D1" s="72"/>
      <c r="E1" s="72"/>
      <c r="F1" s="72"/>
      <c r="G1" s="72"/>
      <c r="H1" s="72"/>
      <c r="I1" s="41"/>
      <c r="J1" s="41"/>
      <c r="K1" s="71" t="s">
        <v>64</v>
      </c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72"/>
      <c r="C2" s="72"/>
      <c r="D2" s="72"/>
      <c r="E2" s="72"/>
      <c r="F2" s="72"/>
      <c r="G2" s="72"/>
      <c r="H2" s="72"/>
      <c r="I2" s="41"/>
      <c r="J2" s="41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41"/>
      <c r="J3" s="41"/>
      <c r="K3" s="72"/>
      <c r="L3" s="72"/>
      <c r="M3" s="72"/>
      <c r="N3" s="72"/>
      <c r="O3" s="72"/>
      <c r="P3" s="72"/>
      <c r="Q3" s="72"/>
      <c r="R3" s="72"/>
      <c r="S3" s="72"/>
    </row>
    <row r="4" spans="1:19" ht="13.8" thickBot="1">
      <c r="A4" s="73"/>
      <c r="B4" s="73"/>
      <c r="C4" s="73"/>
      <c r="D4" s="73"/>
      <c r="E4" s="73"/>
      <c r="F4" s="73"/>
      <c r="G4" s="73"/>
      <c r="H4" s="73"/>
      <c r="I4" s="26"/>
      <c r="J4" s="26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22" t="s">
        <v>16</v>
      </c>
      <c r="B5" s="23" t="s">
        <v>6</v>
      </c>
      <c r="C5" s="23" t="s">
        <v>5</v>
      </c>
      <c r="D5" s="23" t="s">
        <v>4</v>
      </c>
      <c r="E5" s="23" t="s">
        <v>3</v>
      </c>
      <c r="F5" s="23" t="s">
        <v>2</v>
      </c>
      <c r="G5" s="23" t="s">
        <v>1</v>
      </c>
      <c r="H5" s="29" t="s">
        <v>0</v>
      </c>
      <c r="I5" s="27"/>
      <c r="J5" s="27"/>
      <c r="K5" s="22" t="s">
        <v>31</v>
      </c>
      <c r="L5" s="24" t="s">
        <v>32</v>
      </c>
      <c r="M5" s="23" t="s">
        <v>6</v>
      </c>
      <c r="N5" s="23" t="s">
        <v>5</v>
      </c>
      <c r="O5" s="23" t="s">
        <v>4</v>
      </c>
      <c r="P5" s="23" t="s">
        <v>3</v>
      </c>
      <c r="Q5" s="23" t="s">
        <v>2</v>
      </c>
      <c r="R5" s="23" t="s">
        <v>1</v>
      </c>
      <c r="S5" s="23" t="s">
        <v>0</v>
      </c>
    </row>
    <row r="6" spans="1:19" ht="20.25" customHeight="1">
      <c r="A6" s="11">
        <f t="shared" ref="A6:A25" si="0">SUM(B6:F6)</f>
        <v>2952272</v>
      </c>
      <c r="B6" s="12"/>
      <c r="C6" s="12"/>
      <c r="D6" s="13"/>
      <c r="E6" s="13"/>
      <c r="F6" s="13">
        <v>2952272</v>
      </c>
      <c r="G6" s="34" t="s">
        <v>7</v>
      </c>
      <c r="H6" s="7">
        <v>103007</v>
      </c>
      <c r="I6" s="25"/>
      <c r="J6" s="25"/>
      <c r="K6" s="11">
        <f>SUM(L6:Q6)</f>
        <v>12675519</v>
      </c>
      <c r="L6" s="12"/>
      <c r="M6" s="12">
        <v>2018710</v>
      </c>
      <c r="N6" s="12">
        <v>2453784</v>
      </c>
      <c r="O6" s="13">
        <v>0</v>
      </c>
      <c r="P6" s="13">
        <v>8203025</v>
      </c>
      <c r="Q6" s="13"/>
      <c r="R6" s="34" t="s">
        <v>33</v>
      </c>
      <c r="S6" s="7">
        <v>12002</v>
      </c>
    </row>
    <row r="7" spans="1:19" ht="20.25" customHeight="1">
      <c r="A7" s="11">
        <f t="shared" si="0"/>
        <v>1372507</v>
      </c>
      <c r="B7" s="13"/>
      <c r="C7" s="13"/>
      <c r="D7" s="13"/>
      <c r="E7" s="13"/>
      <c r="F7" s="13">
        <v>1372507</v>
      </c>
      <c r="G7" s="34" t="s">
        <v>8</v>
      </c>
      <c r="H7" s="7">
        <v>104003</v>
      </c>
      <c r="I7" s="25"/>
      <c r="J7" s="25"/>
      <c r="K7" s="11">
        <f t="shared" ref="K7:K23" si="1">SUM(L7:Q7)</f>
        <v>0</v>
      </c>
      <c r="L7" s="12"/>
      <c r="M7" s="13"/>
      <c r="N7" s="13"/>
      <c r="O7" s="13"/>
      <c r="P7" s="13"/>
      <c r="Q7" s="13"/>
      <c r="R7" s="34" t="s">
        <v>34</v>
      </c>
      <c r="S7" s="7">
        <v>12009</v>
      </c>
    </row>
    <row r="8" spans="1:19" ht="20.25" customHeight="1">
      <c r="A8" s="11">
        <f t="shared" si="0"/>
        <v>0</v>
      </c>
      <c r="B8" s="14"/>
      <c r="C8" s="14"/>
      <c r="D8" s="13"/>
      <c r="E8" s="13"/>
      <c r="F8" s="13">
        <v>0</v>
      </c>
      <c r="G8" s="34" t="s">
        <v>21</v>
      </c>
      <c r="H8" s="7">
        <v>202001</v>
      </c>
      <c r="I8" s="25"/>
      <c r="J8" s="25"/>
      <c r="K8" s="11">
        <f t="shared" si="1"/>
        <v>71757</v>
      </c>
      <c r="L8" s="12">
        <v>71757</v>
      </c>
      <c r="M8" s="14"/>
      <c r="N8" s="14"/>
      <c r="O8" s="13"/>
      <c r="P8" s="13"/>
      <c r="Q8" s="13"/>
      <c r="R8" s="34" t="s">
        <v>35</v>
      </c>
      <c r="S8" s="7">
        <v>402001</v>
      </c>
    </row>
    <row r="9" spans="1:19" ht="20.25" customHeight="1">
      <c r="A9" s="11">
        <f t="shared" si="0"/>
        <v>15234009</v>
      </c>
      <c r="B9" s="14"/>
      <c r="C9" s="14"/>
      <c r="D9" s="13"/>
      <c r="E9" s="13"/>
      <c r="F9" s="13">
        <v>15234009</v>
      </c>
      <c r="G9" s="34" t="s">
        <v>28</v>
      </c>
      <c r="H9" s="7">
        <v>501005</v>
      </c>
      <c r="I9" s="25"/>
      <c r="J9" s="25"/>
      <c r="K9" s="11">
        <f t="shared" si="1"/>
        <v>16218216</v>
      </c>
      <c r="L9" s="12"/>
      <c r="M9" s="13">
        <v>3064181</v>
      </c>
      <c r="N9" s="13">
        <v>1069386</v>
      </c>
      <c r="O9" s="13">
        <v>2015325</v>
      </c>
      <c r="P9" s="13">
        <v>10069324</v>
      </c>
      <c r="Q9" s="13"/>
      <c r="R9" s="34" t="s">
        <v>36</v>
      </c>
      <c r="S9" s="7">
        <v>603001</v>
      </c>
    </row>
    <row r="10" spans="1:19" ht="20.25" customHeight="1">
      <c r="A10" s="11">
        <f t="shared" si="0"/>
        <v>552959</v>
      </c>
      <c r="B10" s="13"/>
      <c r="C10" s="13"/>
      <c r="D10" s="13"/>
      <c r="E10" s="13"/>
      <c r="F10" s="13">
        <v>552959</v>
      </c>
      <c r="G10" s="34" t="s">
        <v>22</v>
      </c>
      <c r="H10" s="7">
        <v>101002</v>
      </c>
      <c r="I10" s="25"/>
      <c r="J10" s="25"/>
      <c r="K10" s="11">
        <f t="shared" si="1"/>
        <v>1114670</v>
      </c>
      <c r="L10" s="12">
        <v>1114670</v>
      </c>
      <c r="M10" s="13"/>
      <c r="N10" s="13"/>
      <c r="O10" s="13"/>
      <c r="P10" s="13"/>
      <c r="Q10" s="13"/>
      <c r="R10" s="34" t="s">
        <v>37</v>
      </c>
      <c r="S10" s="7">
        <v>104019</v>
      </c>
    </row>
    <row r="11" spans="1:19" ht="20.25" customHeight="1">
      <c r="A11" s="11">
        <f t="shared" si="0"/>
        <v>257678</v>
      </c>
      <c r="B11" s="14"/>
      <c r="C11" s="14"/>
      <c r="D11" s="14"/>
      <c r="E11" s="13"/>
      <c r="F11" s="15">
        <v>257678</v>
      </c>
      <c r="G11" s="34" t="s">
        <v>19</v>
      </c>
      <c r="H11" s="7">
        <v>101008</v>
      </c>
      <c r="I11" s="25"/>
      <c r="J11" s="25"/>
      <c r="K11" s="11">
        <f t="shared" si="1"/>
        <v>47357220</v>
      </c>
      <c r="L11" s="12">
        <v>47357220</v>
      </c>
      <c r="M11" s="14"/>
      <c r="N11" s="14"/>
      <c r="O11" s="14"/>
      <c r="P11" s="13"/>
      <c r="Q11" s="15"/>
      <c r="R11" s="34" t="s">
        <v>38</v>
      </c>
      <c r="S11" s="7">
        <v>702001</v>
      </c>
    </row>
    <row r="12" spans="1:19" ht="20.25" customHeight="1">
      <c r="A12" s="11">
        <f t="shared" si="0"/>
        <v>118946</v>
      </c>
      <c r="B12" s="14"/>
      <c r="C12" s="14"/>
      <c r="D12" s="14"/>
      <c r="E12" s="13"/>
      <c r="F12" s="13">
        <v>118946</v>
      </c>
      <c r="G12" s="34" t="s">
        <v>20</v>
      </c>
      <c r="H12" s="7">
        <v>101007</v>
      </c>
      <c r="I12" s="25"/>
      <c r="J12" s="25"/>
      <c r="K12" s="11">
        <f t="shared" si="1"/>
        <v>0</v>
      </c>
      <c r="L12" s="12"/>
      <c r="M12" s="14"/>
      <c r="N12" s="13"/>
      <c r="O12" s="14"/>
      <c r="P12" s="13"/>
      <c r="Q12" s="13"/>
      <c r="R12" s="34" t="s">
        <v>44</v>
      </c>
      <c r="S12" s="7">
        <v>102004</v>
      </c>
    </row>
    <row r="13" spans="1:19" ht="20.25" customHeight="1">
      <c r="A13" s="11">
        <f t="shared" si="0"/>
        <v>32015981</v>
      </c>
      <c r="B13" s="14">
        <v>3981160</v>
      </c>
      <c r="C13" s="14">
        <v>1823131</v>
      </c>
      <c r="D13" s="14">
        <v>1139882</v>
      </c>
      <c r="E13" s="13">
        <v>25071808</v>
      </c>
      <c r="F13" s="13"/>
      <c r="G13" s="34" t="s">
        <v>60</v>
      </c>
      <c r="H13" s="7">
        <v>102002</v>
      </c>
      <c r="I13" s="25"/>
      <c r="J13" s="25"/>
      <c r="K13" s="11">
        <f t="shared" si="1"/>
        <v>0</v>
      </c>
      <c r="L13" s="12"/>
      <c r="M13" s="14"/>
      <c r="N13" s="14"/>
      <c r="O13" s="14"/>
      <c r="P13" s="13"/>
      <c r="Q13" s="13"/>
      <c r="R13" s="34" t="s">
        <v>45</v>
      </c>
      <c r="S13" s="7">
        <v>104019</v>
      </c>
    </row>
    <row r="14" spans="1:19" ht="20.25" customHeight="1">
      <c r="A14" s="11">
        <f t="shared" si="0"/>
        <v>12620476</v>
      </c>
      <c r="B14" s="14">
        <v>3242626</v>
      </c>
      <c r="C14" s="14">
        <v>1507479</v>
      </c>
      <c r="D14" s="14">
        <v>1321204</v>
      </c>
      <c r="E14" s="13">
        <v>6549167</v>
      </c>
      <c r="F14" s="13"/>
      <c r="G14" s="34" t="s">
        <v>54</v>
      </c>
      <c r="H14" s="30">
        <v>102004</v>
      </c>
      <c r="I14" s="25"/>
      <c r="J14" s="25"/>
      <c r="K14" s="11">
        <f t="shared" si="1"/>
        <v>0</v>
      </c>
      <c r="L14" s="12"/>
      <c r="M14" s="14"/>
      <c r="N14" s="14"/>
      <c r="O14" s="14"/>
      <c r="P14" s="13"/>
      <c r="Q14" s="13"/>
      <c r="R14" s="34" t="s">
        <v>46</v>
      </c>
      <c r="S14" s="8">
        <v>101099</v>
      </c>
    </row>
    <row r="15" spans="1:19" ht="20.25" customHeight="1">
      <c r="A15" s="11">
        <f t="shared" si="0"/>
        <v>2309417</v>
      </c>
      <c r="B15" s="13">
        <v>710442</v>
      </c>
      <c r="C15" s="13">
        <v>1148186</v>
      </c>
      <c r="D15" s="13">
        <v>384371</v>
      </c>
      <c r="E15" s="13">
        <v>66418</v>
      </c>
      <c r="F15" s="13"/>
      <c r="G15" s="34" t="s">
        <v>10</v>
      </c>
      <c r="H15" s="7">
        <v>102005</v>
      </c>
      <c r="I15" s="25"/>
      <c r="J15" s="25"/>
      <c r="K15" s="11">
        <f t="shared" si="1"/>
        <v>0</v>
      </c>
      <c r="L15" s="12"/>
      <c r="M15" s="39"/>
      <c r="N15" s="39"/>
      <c r="O15" s="13"/>
      <c r="Q15" s="13"/>
      <c r="R15" s="34" t="s">
        <v>57</v>
      </c>
      <c r="S15" s="7">
        <v>102004</v>
      </c>
    </row>
    <row r="16" spans="1:19" ht="20.25" customHeight="1">
      <c r="A16" s="11">
        <f t="shared" si="0"/>
        <v>550983</v>
      </c>
      <c r="B16" s="13">
        <v>204655</v>
      </c>
      <c r="C16" s="13">
        <v>61706</v>
      </c>
      <c r="D16" s="13">
        <v>15123</v>
      </c>
      <c r="E16" s="13">
        <v>269499</v>
      </c>
      <c r="F16" s="13"/>
      <c r="G16" s="34" t="s">
        <v>11</v>
      </c>
      <c r="H16" s="7">
        <v>102006</v>
      </c>
      <c r="I16" s="25"/>
      <c r="J16" s="25"/>
      <c r="K16" s="11">
        <f t="shared" si="1"/>
        <v>0</v>
      </c>
      <c r="L16" s="12"/>
      <c r="M16" s="13"/>
      <c r="N16" s="13"/>
      <c r="O16" s="13"/>
      <c r="P16" s="13"/>
      <c r="Q16" s="13"/>
      <c r="R16" s="34" t="s">
        <v>61</v>
      </c>
      <c r="S16" s="7">
        <v>201002</v>
      </c>
    </row>
    <row r="17" spans="1:19" ht="20.25" customHeight="1">
      <c r="A17" s="11">
        <f t="shared" si="0"/>
        <v>3588732</v>
      </c>
      <c r="B17" s="13">
        <v>578697</v>
      </c>
      <c r="C17" s="13">
        <v>219683</v>
      </c>
      <c r="D17" s="13">
        <v>181833</v>
      </c>
      <c r="E17" s="13">
        <v>2608519</v>
      </c>
      <c r="F17" s="13"/>
      <c r="G17" s="34" t="s">
        <v>27</v>
      </c>
      <c r="H17" s="7">
        <v>102009</v>
      </c>
      <c r="I17" s="25"/>
      <c r="J17" s="25"/>
      <c r="K17" s="11">
        <f t="shared" si="1"/>
        <v>0</v>
      </c>
      <c r="L17" s="12"/>
      <c r="M17" s="13"/>
      <c r="N17" s="13"/>
      <c r="O17" s="13"/>
      <c r="P17" s="13"/>
      <c r="Q17" s="13"/>
      <c r="R17" s="34"/>
      <c r="S17" s="7"/>
    </row>
    <row r="18" spans="1:19" ht="20.25" customHeight="1">
      <c r="A18" s="11">
        <f t="shared" si="0"/>
        <v>73840</v>
      </c>
      <c r="B18" s="13">
        <v>20892</v>
      </c>
      <c r="C18" s="13">
        <v>0</v>
      </c>
      <c r="D18" s="13">
        <v>5982</v>
      </c>
      <c r="E18" s="13">
        <v>46966</v>
      </c>
      <c r="F18" s="13"/>
      <c r="G18" s="34" t="s">
        <v>15</v>
      </c>
      <c r="H18" s="7">
        <v>104019</v>
      </c>
      <c r="I18" s="25"/>
      <c r="J18" s="25"/>
      <c r="K18" s="11">
        <f t="shared" si="1"/>
        <v>0</v>
      </c>
      <c r="L18" s="12"/>
      <c r="M18" s="13"/>
      <c r="N18" s="13"/>
      <c r="O18" s="13"/>
      <c r="P18" s="13"/>
      <c r="Q18" s="13"/>
      <c r="R18" s="34"/>
      <c r="S18" s="7"/>
    </row>
    <row r="19" spans="1:19" ht="20.25" customHeight="1">
      <c r="A19" s="11">
        <f t="shared" si="0"/>
        <v>2939327</v>
      </c>
      <c r="B19" s="13">
        <v>1661207</v>
      </c>
      <c r="C19" s="13">
        <v>1181095</v>
      </c>
      <c r="D19" s="13">
        <v>94540</v>
      </c>
      <c r="E19" s="13">
        <v>2485</v>
      </c>
      <c r="F19" s="13"/>
      <c r="G19" s="34" t="s">
        <v>12</v>
      </c>
      <c r="H19" s="7">
        <v>201002</v>
      </c>
      <c r="I19" s="25"/>
      <c r="J19" s="25"/>
      <c r="K19" s="11">
        <f>SUM(L19:Q19)</f>
        <v>0</v>
      </c>
      <c r="L19" s="12"/>
      <c r="M19" s="13"/>
      <c r="N19" s="13"/>
      <c r="O19" s="13"/>
      <c r="P19" s="13"/>
      <c r="Q19" s="13"/>
      <c r="R19" s="34"/>
      <c r="S19" s="7"/>
    </row>
    <row r="20" spans="1:19" ht="20.25" customHeight="1">
      <c r="A20" s="11">
        <f t="shared" si="0"/>
        <v>1658906</v>
      </c>
      <c r="B20" s="15">
        <v>47790</v>
      </c>
      <c r="C20" s="13">
        <v>479211</v>
      </c>
      <c r="D20" s="13">
        <v>387920</v>
      </c>
      <c r="E20" s="13">
        <v>743985</v>
      </c>
      <c r="F20" s="13"/>
      <c r="G20" s="34" t="s">
        <v>13</v>
      </c>
      <c r="H20" s="7">
        <v>301001</v>
      </c>
      <c r="I20" s="25"/>
      <c r="J20" s="25"/>
      <c r="K20" s="11">
        <f t="shared" si="1"/>
        <v>0</v>
      </c>
      <c r="L20" s="12"/>
      <c r="M20" s="15"/>
      <c r="N20" s="13"/>
      <c r="O20" s="13"/>
      <c r="P20" s="13"/>
      <c r="Q20" s="13"/>
      <c r="R20" s="34"/>
      <c r="S20" s="7"/>
    </row>
    <row r="21" spans="1:19" ht="20.25" customHeight="1">
      <c r="A21" s="11">
        <f t="shared" si="0"/>
        <v>0</v>
      </c>
      <c r="B21" s="13">
        <v>0</v>
      </c>
      <c r="C21" s="13">
        <v>0</v>
      </c>
      <c r="D21" s="13">
        <v>0</v>
      </c>
      <c r="E21" s="13">
        <v>0</v>
      </c>
      <c r="F21" s="13"/>
      <c r="G21" s="34" t="s">
        <v>26</v>
      </c>
      <c r="H21" s="7">
        <v>301002</v>
      </c>
      <c r="I21" s="25"/>
      <c r="J21" s="25"/>
      <c r="K21" s="11">
        <f t="shared" si="1"/>
        <v>0</v>
      </c>
      <c r="L21" s="12"/>
      <c r="M21" s="13"/>
      <c r="N21" s="13"/>
      <c r="O21" s="13"/>
      <c r="P21" s="13"/>
      <c r="Q21" s="13"/>
      <c r="R21" s="34"/>
      <c r="S21" s="7"/>
    </row>
    <row r="22" spans="1:19" ht="20.25" customHeight="1">
      <c r="A22" s="11">
        <f t="shared" si="0"/>
        <v>3863996</v>
      </c>
      <c r="B22" s="13">
        <v>0</v>
      </c>
      <c r="C22" s="13">
        <v>0</v>
      </c>
      <c r="D22" s="13">
        <v>0</v>
      </c>
      <c r="E22" s="15">
        <v>3800996</v>
      </c>
      <c r="F22" s="13">
        <v>63000</v>
      </c>
      <c r="G22" s="34" t="s">
        <v>18</v>
      </c>
      <c r="H22" s="7">
        <v>301099</v>
      </c>
      <c r="I22" s="25"/>
      <c r="J22" s="25"/>
      <c r="K22" s="11">
        <f t="shared" si="1"/>
        <v>0</v>
      </c>
      <c r="L22" s="12"/>
      <c r="M22" s="13"/>
      <c r="N22" s="13"/>
      <c r="O22" s="13"/>
      <c r="P22" s="15"/>
      <c r="Q22" s="13"/>
      <c r="R22" s="34"/>
      <c r="S22" s="7"/>
    </row>
    <row r="23" spans="1:19" ht="20.25" customHeight="1" thickBot="1">
      <c r="A23" s="11">
        <f t="shared" si="0"/>
        <v>84650</v>
      </c>
      <c r="B23" s="13">
        <v>84650</v>
      </c>
      <c r="C23" s="13">
        <v>0</v>
      </c>
      <c r="D23" s="13">
        <v>0</v>
      </c>
      <c r="E23" s="13">
        <v>0</v>
      </c>
      <c r="F23" s="13"/>
      <c r="G23" s="34" t="s">
        <v>24</v>
      </c>
      <c r="H23" s="7">
        <v>402099</v>
      </c>
      <c r="I23" s="25"/>
      <c r="J23" s="25"/>
      <c r="K23" s="11">
        <f t="shared" si="1"/>
        <v>0</v>
      </c>
      <c r="L23" s="12"/>
      <c r="M23" s="13"/>
      <c r="N23" s="13"/>
      <c r="O23" s="13"/>
      <c r="P23" s="13"/>
      <c r="Q23" s="13"/>
      <c r="R23" s="34"/>
      <c r="S23" s="7"/>
    </row>
    <row r="24" spans="1:19" ht="20.25" customHeight="1" thickBot="1">
      <c r="A24" s="11">
        <f t="shared" si="0"/>
        <v>43932506</v>
      </c>
      <c r="B24" s="13">
        <v>5027736</v>
      </c>
      <c r="C24" s="13">
        <v>1363803</v>
      </c>
      <c r="D24" s="13">
        <v>318058</v>
      </c>
      <c r="E24" s="13">
        <v>37222909</v>
      </c>
      <c r="F24" s="13"/>
      <c r="G24" s="34" t="s">
        <v>14</v>
      </c>
      <c r="H24" s="7">
        <v>603001</v>
      </c>
      <c r="I24" s="25"/>
      <c r="J24" s="25"/>
      <c r="K24" s="31">
        <f t="shared" ref="K24:Q24" si="2">SUM(K4:K23)</f>
        <v>77437382</v>
      </c>
      <c r="L24" s="32">
        <f t="shared" si="2"/>
        <v>48543647</v>
      </c>
      <c r="M24" s="32">
        <f t="shared" si="2"/>
        <v>5082891</v>
      </c>
      <c r="N24" s="32">
        <f t="shared" si="2"/>
        <v>3523170</v>
      </c>
      <c r="O24" s="32">
        <f t="shared" si="2"/>
        <v>2015325</v>
      </c>
      <c r="P24" s="32">
        <f t="shared" si="2"/>
        <v>18272349</v>
      </c>
      <c r="Q24" s="32">
        <f t="shared" si="2"/>
        <v>0</v>
      </c>
      <c r="R24" s="34" t="s">
        <v>39</v>
      </c>
      <c r="S24" s="7"/>
    </row>
    <row r="25" spans="1:19" ht="20.25" customHeight="1" thickBot="1">
      <c r="A25" s="11">
        <f t="shared" si="0"/>
        <v>236999</v>
      </c>
      <c r="B25" s="16">
        <v>0</v>
      </c>
      <c r="C25" s="16">
        <v>0</v>
      </c>
      <c r="D25" s="16">
        <v>0</v>
      </c>
      <c r="E25" s="16">
        <v>236999</v>
      </c>
      <c r="F25" s="16"/>
      <c r="G25" s="35" t="s">
        <v>25</v>
      </c>
      <c r="H25" s="10">
        <v>603007</v>
      </c>
      <c r="I25" s="25"/>
      <c r="J25" s="25"/>
      <c r="K25" s="33">
        <f>SUM(L25:Q25)</f>
        <v>124364184</v>
      </c>
      <c r="L25" s="20">
        <v>0</v>
      </c>
      <c r="M25" s="32">
        <f>B26</f>
        <v>15559855</v>
      </c>
      <c r="N25" s="32">
        <f>C26</f>
        <v>7784294</v>
      </c>
      <c r="O25" s="32">
        <f>D26</f>
        <v>3848913</v>
      </c>
      <c r="P25" s="32">
        <f>E26</f>
        <v>76619751</v>
      </c>
      <c r="Q25" s="32">
        <f>F26</f>
        <v>20551371</v>
      </c>
      <c r="R25" s="35" t="s">
        <v>40</v>
      </c>
      <c r="S25" s="10"/>
    </row>
    <row r="26" spans="1:19" ht="20.25" customHeight="1" thickBot="1">
      <c r="A26" s="17">
        <f>SUM(B26:F26)</f>
        <v>124364184</v>
      </c>
      <c r="B26" s="18">
        <f>SUM(B6:B25)</f>
        <v>15559855</v>
      </c>
      <c r="C26" s="18">
        <f>SUM(C6:C25)</f>
        <v>7784294</v>
      </c>
      <c r="D26" s="18">
        <f>SUM(D6:D25)</f>
        <v>3848913</v>
      </c>
      <c r="E26" s="18">
        <f>SUM(E6:E25)</f>
        <v>76619751</v>
      </c>
      <c r="F26" s="18">
        <f>SUM(F6:F25)</f>
        <v>20551371</v>
      </c>
      <c r="G26" s="36" t="s">
        <v>17</v>
      </c>
      <c r="H26" s="5"/>
      <c r="I26" s="25"/>
      <c r="J26" s="25"/>
      <c r="K26" s="31">
        <f t="shared" ref="K26:O26" si="3">SUM(K24:K25)</f>
        <v>201801566</v>
      </c>
      <c r="L26" s="32">
        <f t="shared" si="3"/>
        <v>48543647</v>
      </c>
      <c r="M26" s="32">
        <f t="shared" si="3"/>
        <v>20642746</v>
      </c>
      <c r="N26" s="32">
        <f t="shared" si="3"/>
        <v>11307464</v>
      </c>
      <c r="O26" s="32">
        <f t="shared" si="3"/>
        <v>5864238</v>
      </c>
      <c r="P26" s="32">
        <f>SUM(P24:P25)</f>
        <v>94892100</v>
      </c>
      <c r="Q26" s="32">
        <f>SUM(Q6:Q25)</f>
        <v>20551371</v>
      </c>
      <c r="R26" s="36" t="s">
        <v>31</v>
      </c>
      <c r="S26" s="5"/>
    </row>
  </sheetData>
  <mergeCells count="2">
    <mergeCell ref="A1:H4"/>
    <mergeCell ref="K1:S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فروردين 93</vt:lpstr>
      <vt:lpstr>ارديبهشت 93</vt:lpstr>
      <vt:lpstr>خرداد 93</vt:lpstr>
      <vt:lpstr>تير 93</vt:lpstr>
      <vt:lpstr>مرداد 93</vt:lpstr>
      <vt:lpstr>شهريور 93</vt:lpstr>
      <vt:lpstr>مهر 93</vt:lpstr>
      <vt:lpstr>آبان93  </vt:lpstr>
      <vt:lpstr>آذر93   </vt:lpstr>
      <vt:lpstr>دي 93</vt:lpstr>
      <vt:lpstr>بهمن 93 </vt:lpstr>
      <vt:lpstr>اسفند 93  </vt:lpstr>
      <vt:lpstr>کلی </vt:lpstr>
      <vt:lpstr>Sheet2</vt:lpstr>
      <vt:lpstr>Sheet3</vt:lpstr>
      <vt:lpstr>Sheet4</vt:lpstr>
      <vt:lpstr>Sheet5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abbasi</cp:lastModifiedBy>
  <cp:lastPrinted>2016-01-03T09:39:10Z</cp:lastPrinted>
  <dcterms:created xsi:type="dcterms:W3CDTF">2012-07-20T07:12:55Z</dcterms:created>
  <dcterms:modified xsi:type="dcterms:W3CDTF">2016-01-04T06:57:31Z</dcterms:modified>
</cp:coreProperties>
</file>