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195" windowHeight="10890" tabRatio="796" activeTab="12"/>
  </bookViews>
  <sheets>
    <sheet name="فروردين 94" sheetId="2" r:id="rId1"/>
    <sheet name="ارديبهشت 94" sheetId="3" r:id="rId2"/>
    <sheet name="خرداد 94" sheetId="4" r:id="rId3"/>
    <sheet name="تير 94" sheetId="5" r:id="rId4"/>
    <sheet name="مرداد 94" sheetId="6" r:id="rId5"/>
    <sheet name="شهريور 94" sheetId="7" r:id="rId6"/>
    <sheet name="مهر 94" sheetId="8" r:id="rId7"/>
    <sheet name="آبان94  " sheetId="15" r:id="rId8"/>
    <sheet name="آذر94   " sheetId="16" r:id="rId9"/>
    <sheet name="دي 94" sheetId="17" r:id="rId10"/>
    <sheet name="بهمن 94" sheetId="18" r:id="rId11"/>
    <sheet name="اسفند 94" sheetId="19" r:id="rId12"/>
    <sheet name="کلی" sheetId="12" r:id="rId13"/>
    <sheet name="Sheet4" sheetId="13" r:id="rId14"/>
    <sheet name="Sheet5" sheetId="14" r:id="rId15"/>
  </sheets>
  <calcPr calcId="144525"/>
</workbook>
</file>

<file path=xl/calcChain.xml><?xml version="1.0" encoding="utf-8"?>
<calcChain xmlns="http://schemas.openxmlformats.org/spreadsheetml/2006/main">
  <c r="D23" i="12" l="1"/>
  <c r="B23" i="12"/>
  <c r="A23" i="12"/>
  <c r="G26" i="19" l="1"/>
  <c r="F26" i="19"/>
  <c r="Q25" i="19" s="1"/>
  <c r="E26" i="19"/>
  <c r="P25" i="19" s="1"/>
  <c r="D26" i="19"/>
  <c r="O25" i="19" s="1"/>
  <c r="C26" i="19"/>
  <c r="N25" i="19" s="1"/>
  <c r="B26" i="19"/>
  <c r="R25" i="19"/>
  <c r="A25" i="19"/>
  <c r="R24" i="19"/>
  <c r="Q24" i="19"/>
  <c r="P24" i="19"/>
  <c r="O24" i="19"/>
  <c r="N24" i="19"/>
  <c r="M24" i="19"/>
  <c r="L24" i="19"/>
  <c r="L26" i="19" s="1"/>
  <c r="A24" i="19"/>
  <c r="K23" i="19"/>
  <c r="A23" i="19"/>
  <c r="K22" i="19"/>
  <c r="A22" i="19"/>
  <c r="K21" i="19"/>
  <c r="A21" i="19"/>
  <c r="K20" i="19"/>
  <c r="A20" i="19"/>
  <c r="K19" i="19"/>
  <c r="A19" i="19"/>
  <c r="K18" i="19"/>
  <c r="A18" i="19"/>
  <c r="K17" i="19"/>
  <c r="A17" i="19"/>
  <c r="K16" i="19"/>
  <c r="A16" i="19"/>
  <c r="K15" i="19"/>
  <c r="A15" i="19"/>
  <c r="K14" i="19"/>
  <c r="A14" i="19"/>
  <c r="K13" i="19"/>
  <c r="A13" i="19"/>
  <c r="K12" i="19"/>
  <c r="A12" i="19"/>
  <c r="K11" i="19"/>
  <c r="A11" i="19"/>
  <c r="K10" i="19"/>
  <c r="A10" i="19"/>
  <c r="K9" i="19"/>
  <c r="A9" i="19"/>
  <c r="K8" i="19"/>
  <c r="A8" i="19"/>
  <c r="K7" i="19"/>
  <c r="A7" i="19"/>
  <c r="K6" i="19"/>
  <c r="A6" i="19"/>
  <c r="D23" i="13"/>
  <c r="B23" i="13"/>
  <c r="A23" i="13"/>
  <c r="K24" i="19" l="1"/>
  <c r="N26" i="19"/>
  <c r="A26" i="19"/>
  <c r="O26" i="19"/>
  <c r="Q26" i="19"/>
  <c r="P26" i="19"/>
  <c r="R26" i="19"/>
  <c r="M25" i="19"/>
  <c r="K25" i="19" s="1"/>
  <c r="K26" i="19" s="1"/>
  <c r="G26" i="18"/>
  <c r="R25" i="18" s="1"/>
  <c r="F26" i="18"/>
  <c r="Q25" i="18" s="1"/>
  <c r="E26" i="18"/>
  <c r="P25" i="18" s="1"/>
  <c r="D26" i="18"/>
  <c r="O25" i="18" s="1"/>
  <c r="C26" i="18"/>
  <c r="N25" i="18" s="1"/>
  <c r="B26" i="18"/>
  <c r="M25" i="18" s="1"/>
  <c r="A25" i="18"/>
  <c r="R24" i="18"/>
  <c r="Q24" i="18"/>
  <c r="P24" i="18"/>
  <c r="O24" i="18"/>
  <c r="N24" i="18"/>
  <c r="M24" i="18"/>
  <c r="L24" i="18"/>
  <c r="L26" i="18" s="1"/>
  <c r="A24" i="18"/>
  <c r="K23" i="18"/>
  <c r="A23" i="18"/>
  <c r="K22" i="18"/>
  <c r="A22" i="18"/>
  <c r="K21" i="18"/>
  <c r="A21" i="18"/>
  <c r="K20" i="18"/>
  <c r="A20" i="18"/>
  <c r="K19" i="18"/>
  <c r="A19" i="18"/>
  <c r="K18" i="18"/>
  <c r="A18" i="18"/>
  <c r="K17" i="18"/>
  <c r="A17" i="18"/>
  <c r="K16" i="18"/>
  <c r="A16" i="18"/>
  <c r="K15" i="18"/>
  <c r="A15" i="18"/>
  <c r="K14" i="18"/>
  <c r="A14" i="18"/>
  <c r="K13" i="18"/>
  <c r="A13" i="18"/>
  <c r="K12" i="18"/>
  <c r="A12" i="18"/>
  <c r="K11" i="18"/>
  <c r="A11" i="18"/>
  <c r="K10" i="18"/>
  <c r="A10" i="18"/>
  <c r="K9" i="18"/>
  <c r="A9" i="18"/>
  <c r="K8" i="18"/>
  <c r="A8" i="18"/>
  <c r="K7" i="18"/>
  <c r="A7" i="18"/>
  <c r="K6" i="18"/>
  <c r="K24" i="18" s="1"/>
  <c r="A6" i="18"/>
  <c r="M26" i="19" l="1"/>
  <c r="M26" i="18"/>
  <c r="N26" i="18"/>
  <c r="O26" i="18"/>
  <c r="A26" i="18"/>
  <c r="P26" i="18"/>
  <c r="Q26" i="18"/>
  <c r="R26" i="18"/>
  <c r="K25" i="18"/>
  <c r="K26" i="18" s="1"/>
  <c r="M26" i="17"/>
  <c r="M25" i="17"/>
  <c r="M24" i="17"/>
  <c r="A16" i="17" l="1"/>
  <c r="A17" i="17"/>
  <c r="A18" i="17"/>
  <c r="A19" i="17"/>
  <c r="A20" i="17"/>
  <c r="A21" i="17"/>
  <c r="A22" i="17"/>
  <c r="A23" i="17"/>
  <c r="A24" i="17"/>
  <c r="A25" i="17"/>
  <c r="A6" i="17"/>
  <c r="A7" i="17"/>
  <c r="A8" i="17"/>
  <c r="A9" i="17"/>
  <c r="A10" i="17"/>
  <c r="A11" i="17"/>
  <c r="A12" i="17"/>
  <c r="A13" i="17"/>
  <c r="A14" i="17"/>
  <c r="A15" i="17"/>
  <c r="L25" i="16" l="1"/>
  <c r="N26" i="16"/>
  <c r="N25" i="16"/>
  <c r="N24" i="16"/>
  <c r="B26" i="16"/>
  <c r="A7" i="16" l="1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6" i="16"/>
  <c r="A26" i="15" l="1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6" i="15"/>
  <c r="B26" i="15"/>
  <c r="B26" i="8" l="1"/>
  <c r="L25" i="8" s="1"/>
  <c r="L24" i="8"/>
  <c r="M24" i="8"/>
  <c r="C26" i="8"/>
  <c r="M25" i="8" s="1"/>
  <c r="L26" i="8" l="1"/>
  <c r="M26" i="8"/>
  <c r="N25" i="7"/>
  <c r="N24" i="7"/>
  <c r="N26" i="7" s="1"/>
  <c r="A26" i="7"/>
  <c r="B26" i="7"/>
  <c r="M24" i="6" l="1"/>
  <c r="M26" i="6" s="1"/>
  <c r="B26" i="6"/>
  <c r="M25" i="6" s="1"/>
  <c r="A26" i="5" l="1"/>
  <c r="B26" i="5"/>
  <c r="M24" i="5" l="1"/>
  <c r="R27" i="3" l="1"/>
  <c r="R24" i="4"/>
  <c r="Q24" i="4"/>
  <c r="P24" i="4"/>
  <c r="O24" i="4"/>
  <c r="N24" i="4"/>
  <c r="M24" i="4"/>
  <c r="L24" i="4"/>
  <c r="L26" i="4" s="1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G26" i="4"/>
  <c r="R25" i="4" s="1"/>
  <c r="F26" i="4"/>
  <c r="Q25" i="4" s="1"/>
  <c r="E26" i="4"/>
  <c r="P25" i="4" s="1"/>
  <c r="D26" i="4"/>
  <c r="O25" i="4" s="1"/>
  <c r="C26" i="4"/>
  <c r="N25" i="4" s="1"/>
  <c r="B26" i="4"/>
  <c r="A26" i="4" s="1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N26" i="4" l="1"/>
  <c r="P26" i="4"/>
  <c r="R26" i="4"/>
  <c r="O26" i="4"/>
  <c r="Q26" i="4"/>
  <c r="M26" i="4"/>
  <c r="M25" i="4"/>
  <c r="K25" i="4" s="1"/>
  <c r="K24" i="4"/>
  <c r="K26" i="4" s="1"/>
  <c r="L27" i="3"/>
  <c r="M26" i="3"/>
  <c r="M25" i="3"/>
  <c r="M27" i="3" s="1"/>
  <c r="B27" i="3"/>
  <c r="H26" i="2" l="1"/>
  <c r="G26" i="2"/>
  <c r="F26" i="2"/>
  <c r="E26" i="2"/>
  <c r="D26" i="2"/>
  <c r="C26" i="2"/>
  <c r="B26" i="2"/>
  <c r="S25" i="2"/>
  <c r="R25" i="2"/>
  <c r="Q25" i="2"/>
  <c r="P25" i="2"/>
  <c r="O25" i="2"/>
  <c r="N25" i="2"/>
  <c r="L25" i="2" s="1"/>
  <c r="B25" i="2"/>
  <c r="S24" i="2"/>
  <c r="S26" i="2" s="1"/>
  <c r="R24" i="2"/>
  <c r="R26" i="2" s="1"/>
  <c r="Q24" i="2"/>
  <c r="Q26" i="2" s="1"/>
  <c r="P24" i="2"/>
  <c r="P26" i="2" s="1"/>
  <c r="O24" i="2"/>
  <c r="O26" i="2" s="1"/>
  <c r="N24" i="2"/>
  <c r="N26" i="2" s="1"/>
  <c r="M24" i="2"/>
  <c r="M26" i="2" s="1"/>
  <c r="B24" i="2"/>
  <c r="L23" i="2"/>
  <c r="B23" i="2"/>
  <c r="L22" i="2"/>
  <c r="B22" i="2"/>
  <c r="L21" i="2"/>
  <c r="B21" i="2"/>
  <c r="L20" i="2"/>
  <c r="B20" i="2"/>
  <c r="L19" i="2"/>
  <c r="B19" i="2"/>
  <c r="L18" i="2"/>
  <c r="B18" i="2"/>
  <c r="L17" i="2"/>
  <c r="B17" i="2"/>
  <c r="L16" i="2"/>
  <c r="B16" i="2"/>
  <c r="L15" i="2"/>
  <c r="B15" i="2"/>
  <c r="L14" i="2"/>
  <c r="B14" i="2"/>
  <c r="L13" i="2"/>
  <c r="B13" i="2"/>
  <c r="L12" i="2"/>
  <c r="B12" i="2"/>
  <c r="L11" i="2"/>
  <c r="B11" i="2"/>
  <c r="L10" i="2"/>
  <c r="B10" i="2"/>
  <c r="L9" i="2"/>
  <c r="B9" i="2"/>
  <c r="L8" i="2"/>
  <c r="B8" i="2"/>
  <c r="L7" i="2"/>
  <c r="B7" i="2"/>
  <c r="L6" i="2"/>
  <c r="L24" i="2" s="1"/>
  <c r="L26" i="2" s="1"/>
  <c r="B6" i="2"/>
  <c r="B26" i="17"/>
  <c r="G26" i="17"/>
  <c r="F26" i="17"/>
  <c r="E26" i="17"/>
  <c r="D26" i="17"/>
  <c r="C26" i="17"/>
  <c r="Q25" i="17"/>
  <c r="P25" i="17"/>
  <c r="O25" i="17"/>
  <c r="N25" i="17"/>
  <c r="R24" i="17"/>
  <c r="Q24" i="17"/>
  <c r="P24" i="17"/>
  <c r="O24" i="17"/>
  <c r="N24" i="17"/>
  <c r="L24" i="17"/>
  <c r="L26" i="17" s="1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G26" i="16"/>
  <c r="S25" i="16" s="1"/>
  <c r="F26" i="16"/>
  <c r="E26" i="16"/>
  <c r="D26" i="16"/>
  <c r="C26" i="16"/>
  <c r="R25" i="16"/>
  <c r="Q25" i="16"/>
  <c r="P25" i="16"/>
  <c r="O25" i="16"/>
  <c r="S24" i="16"/>
  <c r="R24" i="16"/>
  <c r="Q24" i="16"/>
  <c r="P24" i="16"/>
  <c r="O24" i="16"/>
  <c r="M24" i="16"/>
  <c r="M26" i="16" s="1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G26" i="15"/>
  <c r="R25" i="15" s="1"/>
  <c r="F26" i="15"/>
  <c r="E26" i="15"/>
  <c r="D26" i="15"/>
  <c r="C26" i="15"/>
  <c r="Q25" i="15"/>
  <c r="P25" i="15"/>
  <c r="O25" i="15"/>
  <c r="R24" i="15"/>
  <c r="Q24" i="15"/>
  <c r="P24" i="15"/>
  <c r="O24" i="15"/>
  <c r="N24" i="15"/>
  <c r="L24" i="15"/>
  <c r="L26" i="15" s="1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G26" i="8"/>
  <c r="Q25" i="8" s="1"/>
  <c r="F26" i="8"/>
  <c r="P25" i="8" s="1"/>
  <c r="E26" i="8"/>
  <c r="D26" i="8"/>
  <c r="A26" i="8" s="1"/>
  <c r="O25" i="8"/>
  <c r="N25" i="8"/>
  <c r="A25" i="8"/>
  <c r="Q24" i="8"/>
  <c r="P24" i="8"/>
  <c r="O24" i="8"/>
  <c r="N24" i="8"/>
  <c r="K24" i="8"/>
  <c r="K26" i="8" s="1"/>
  <c r="A24" i="8"/>
  <c r="J23" i="8"/>
  <c r="A23" i="8"/>
  <c r="J22" i="8"/>
  <c r="A22" i="8"/>
  <c r="J21" i="8"/>
  <c r="A21" i="8"/>
  <c r="J20" i="8"/>
  <c r="A20" i="8"/>
  <c r="J19" i="8"/>
  <c r="A19" i="8"/>
  <c r="J18" i="8"/>
  <c r="A18" i="8"/>
  <c r="J17" i="8"/>
  <c r="A17" i="8"/>
  <c r="J16" i="8"/>
  <c r="A16" i="8"/>
  <c r="J15" i="8"/>
  <c r="A15" i="8"/>
  <c r="J14" i="8"/>
  <c r="A14" i="8"/>
  <c r="J13" i="8"/>
  <c r="A13" i="8"/>
  <c r="J12" i="8"/>
  <c r="A12" i="8"/>
  <c r="J11" i="8"/>
  <c r="A11" i="8"/>
  <c r="J10" i="8"/>
  <c r="A10" i="8"/>
  <c r="J9" i="8"/>
  <c r="A9" i="8"/>
  <c r="J8" i="8"/>
  <c r="A8" i="8"/>
  <c r="J7" i="8"/>
  <c r="A7" i="8"/>
  <c r="J6" i="8"/>
  <c r="J24" i="8" s="1"/>
  <c r="A6" i="8"/>
  <c r="G26" i="7"/>
  <c r="S25" i="7" s="1"/>
  <c r="F26" i="7"/>
  <c r="E26" i="7"/>
  <c r="Q25" i="7" s="1"/>
  <c r="D26" i="7"/>
  <c r="P25" i="7" s="1"/>
  <c r="C26" i="7"/>
  <c r="R25" i="7"/>
  <c r="A25" i="7"/>
  <c r="S24" i="7"/>
  <c r="R24" i="7"/>
  <c r="Q24" i="7"/>
  <c r="P24" i="7"/>
  <c r="O24" i="7"/>
  <c r="M24" i="7"/>
  <c r="M26" i="7" s="1"/>
  <c r="A24" i="7"/>
  <c r="L23" i="7"/>
  <c r="A23" i="7"/>
  <c r="L22" i="7"/>
  <c r="A22" i="7"/>
  <c r="L21" i="7"/>
  <c r="A21" i="7"/>
  <c r="L20" i="7"/>
  <c r="A20" i="7"/>
  <c r="L19" i="7"/>
  <c r="A19" i="7"/>
  <c r="L18" i="7"/>
  <c r="A18" i="7"/>
  <c r="L17" i="7"/>
  <c r="A17" i="7"/>
  <c r="L16" i="7"/>
  <c r="A16" i="7"/>
  <c r="L15" i="7"/>
  <c r="A15" i="7"/>
  <c r="L14" i="7"/>
  <c r="A14" i="7"/>
  <c r="L13" i="7"/>
  <c r="A13" i="7"/>
  <c r="L12" i="7"/>
  <c r="A12" i="7"/>
  <c r="L11" i="7"/>
  <c r="A11" i="7"/>
  <c r="L10" i="7"/>
  <c r="A10" i="7"/>
  <c r="L9" i="7"/>
  <c r="A9" i="7"/>
  <c r="L8" i="7"/>
  <c r="A8" i="7"/>
  <c r="L7" i="7"/>
  <c r="A7" i="7"/>
  <c r="L6" i="7"/>
  <c r="A6" i="7"/>
  <c r="G26" i="6"/>
  <c r="F26" i="6"/>
  <c r="E26" i="6"/>
  <c r="D26" i="6"/>
  <c r="C26" i="6"/>
  <c r="Q25" i="6"/>
  <c r="P25" i="6"/>
  <c r="O25" i="6"/>
  <c r="A25" i="6"/>
  <c r="R24" i="6"/>
  <c r="Q24" i="6"/>
  <c r="Q26" i="6" s="1"/>
  <c r="P24" i="6"/>
  <c r="O24" i="6"/>
  <c r="O26" i="6" s="1"/>
  <c r="N24" i="6"/>
  <c r="L24" i="6"/>
  <c r="L26" i="6" s="1"/>
  <c r="A24" i="6"/>
  <c r="K23" i="6"/>
  <c r="A23" i="6"/>
  <c r="K22" i="6"/>
  <c r="A22" i="6"/>
  <c r="K21" i="6"/>
  <c r="A21" i="6"/>
  <c r="K20" i="6"/>
  <c r="A20" i="6"/>
  <c r="K19" i="6"/>
  <c r="A19" i="6"/>
  <c r="K18" i="6"/>
  <c r="A18" i="6"/>
  <c r="K17" i="6"/>
  <c r="A17" i="6"/>
  <c r="K16" i="6"/>
  <c r="A16" i="6"/>
  <c r="K15" i="6"/>
  <c r="A15" i="6"/>
  <c r="K14" i="6"/>
  <c r="A14" i="6"/>
  <c r="K13" i="6"/>
  <c r="A13" i="6"/>
  <c r="K12" i="6"/>
  <c r="A12" i="6"/>
  <c r="K11" i="6"/>
  <c r="A11" i="6"/>
  <c r="K10" i="6"/>
  <c r="A10" i="6"/>
  <c r="K9" i="6"/>
  <c r="A9" i="6"/>
  <c r="K8" i="6"/>
  <c r="A8" i="6"/>
  <c r="K7" i="6"/>
  <c r="A7" i="6"/>
  <c r="K6" i="6"/>
  <c r="A6" i="6"/>
  <c r="G26" i="5"/>
  <c r="R25" i="5" s="1"/>
  <c r="F26" i="5"/>
  <c r="Q25" i="5" s="1"/>
  <c r="E26" i="5"/>
  <c r="P25" i="5" s="1"/>
  <c r="D26" i="5"/>
  <c r="C26" i="5"/>
  <c r="N25" i="5" s="1"/>
  <c r="O25" i="5"/>
  <c r="A25" i="5"/>
  <c r="R24" i="5"/>
  <c r="Q24" i="5"/>
  <c r="P24" i="5"/>
  <c r="O24" i="5"/>
  <c r="O26" i="5" s="1"/>
  <c r="N24" i="5"/>
  <c r="L24" i="5"/>
  <c r="L26" i="5" s="1"/>
  <c r="A24" i="5"/>
  <c r="K23" i="5"/>
  <c r="A23" i="5"/>
  <c r="K22" i="5"/>
  <c r="A22" i="5"/>
  <c r="K21" i="5"/>
  <c r="A21" i="5"/>
  <c r="K20" i="5"/>
  <c r="A20" i="5"/>
  <c r="K19" i="5"/>
  <c r="A19" i="5"/>
  <c r="K18" i="5"/>
  <c r="A18" i="5"/>
  <c r="K17" i="5"/>
  <c r="A17" i="5"/>
  <c r="K16" i="5"/>
  <c r="A16" i="5"/>
  <c r="K15" i="5"/>
  <c r="A15" i="5"/>
  <c r="K14" i="5"/>
  <c r="A14" i="5"/>
  <c r="K13" i="5"/>
  <c r="A13" i="5"/>
  <c r="K12" i="5"/>
  <c r="A12" i="5"/>
  <c r="K11" i="5"/>
  <c r="A11" i="5"/>
  <c r="K10" i="5"/>
  <c r="A10" i="5"/>
  <c r="K9" i="5"/>
  <c r="A9" i="5"/>
  <c r="K8" i="5"/>
  <c r="A8" i="5"/>
  <c r="K7" i="5"/>
  <c r="A7" i="5"/>
  <c r="K6" i="5"/>
  <c r="A6" i="5"/>
  <c r="G27" i="3"/>
  <c r="R26" i="3" s="1"/>
  <c r="F27" i="3"/>
  <c r="Q26" i="3" s="1"/>
  <c r="E27" i="3"/>
  <c r="P26" i="3" s="1"/>
  <c r="D27" i="3"/>
  <c r="O26" i="3" s="1"/>
  <c r="C27" i="3"/>
  <c r="N26" i="3" s="1"/>
  <c r="A26" i="3"/>
  <c r="R25" i="3"/>
  <c r="Q25" i="3"/>
  <c r="P25" i="3"/>
  <c r="O25" i="3"/>
  <c r="N25" i="3"/>
  <c r="L25" i="3"/>
  <c r="A25" i="3"/>
  <c r="K24" i="3"/>
  <c r="A24" i="3"/>
  <c r="K23" i="3"/>
  <c r="A23" i="3"/>
  <c r="K22" i="3"/>
  <c r="A22" i="3"/>
  <c r="K21" i="3"/>
  <c r="A21" i="3"/>
  <c r="K20" i="3"/>
  <c r="A20" i="3"/>
  <c r="K19" i="3"/>
  <c r="A19" i="3"/>
  <c r="K18" i="3"/>
  <c r="A18" i="3"/>
  <c r="K17" i="3"/>
  <c r="A17" i="3"/>
  <c r="K16" i="3"/>
  <c r="A16" i="3"/>
  <c r="K15" i="3"/>
  <c r="A15" i="3"/>
  <c r="K14" i="3"/>
  <c r="A14" i="3"/>
  <c r="K13" i="3"/>
  <c r="A13" i="3"/>
  <c r="K12" i="3"/>
  <c r="A12" i="3"/>
  <c r="K11" i="3"/>
  <c r="A11" i="3"/>
  <c r="K10" i="3"/>
  <c r="A10" i="3"/>
  <c r="K9" i="3"/>
  <c r="A9" i="3"/>
  <c r="K8" i="3"/>
  <c r="A8" i="3"/>
  <c r="K7" i="3"/>
  <c r="A7" i="3"/>
  <c r="K24" i="17" l="1"/>
  <c r="A26" i="17"/>
  <c r="N26" i="17"/>
  <c r="O26" i="17"/>
  <c r="L24" i="16"/>
  <c r="Q26" i="16"/>
  <c r="O26" i="16"/>
  <c r="A26" i="16"/>
  <c r="P26" i="16"/>
  <c r="R26" i="16"/>
  <c r="K24" i="15"/>
  <c r="O26" i="15"/>
  <c r="P26" i="15"/>
  <c r="Q26" i="15"/>
  <c r="R26" i="15"/>
  <c r="N26" i="8"/>
  <c r="O26" i="8"/>
  <c r="P26" i="8"/>
  <c r="L24" i="7"/>
  <c r="N25" i="6"/>
  <c r="A26" i="6"/>
  <c r="N26" i="6"/>
  <c r="P26" i="6"/>
  <c r="K24" i="6"/>
  <c r="N26" i="5"/>
  <c r="P26" i="5"/>
  <c r="Q26" i="5"/>
  <c r="K24" i="5"/>
  <c r="K25" i="3"/>
  <c r="Q27" i="3"/>
  <c r="N27" i="3"/>
  <c r="O27" i="3"/>
  <c r="P27" i="3"/>
  <c r="N25" i="15"/>
  <c r="K25" i="15" s="1"/>
  <c r="P26" i="17"/>
  <c r="R25" i="17"/>
  <c r="K25" i="17" s="1"/>
  <c r="Q26" i="17"/>
  <c r="L26" i="16"/>
  <c r="S26" i="16"/>
  <c r="J25" i="8"/>
  <c r="J26" i="8" s="1"/>
  <c r="Q26" i="8"/>
  <c r="Q26" i="7"/>
  <c r="S26" i="7"/>
  <c r="P26" i="7"/>
  <c r="O25" i="7"/>
  <c r="L25" i="7" s="1"/>
  <c r="L26" i="7" s="1"/>
  <c r="R26" i="7"/>
  <c r="R25" i="6"/>
  <c r="K25" i="6" s="1"/>
  <c r="M25" i="5"/>
  <c r="M26" i="5" s="1"/>
  <c r="R26" i="5"/>
  <c r="A27" i="3"/>
  <c r="K26" i="3"/>
  <c r="K27" i="3" s="1"/>
  <c r="K26" i="17" l="1"/>
  <c r="K26" i="15"/>
  <c r="K26" i="6"/>
  <c r="K25" i="5"/>
  <c r="K26" i="5" s="1"/>
  <c r="N26" i="15"/>
  <c r="R26" i="17"/>
  <c r="O26" i="7"/>
  <c r="R26" i="6"/>
</calcChain>
</file>

<file path=xl/sharedStrings.xml><?xml version="1.0" encoding="utf-8"?>
<sst xmlns="http://schemas.openxmlformats.org/spreadsheetml/2006/main" count="750" uniqueCount="87">
  <si>
    <t>كد</t>
  </si>
  <si>
    <t>شرح كد</t>
  </si>
  <si>
    <t>درآمدهاي عمومي</t>
  </si>
  <si>
    <t>منطقه 1</t>
  </si>
  <si>
    <t>منطقه 2</t>
  </si>
  <si>
    <t>منطقه 3</t>
  </si>
  <si>
    <t>منطقه 4</t>
  </si>
  <si>
    <t>عوارض ساليانه خودرو هاي سواري و ساير وسايط نقليه</t>
  </si>
  <si>
    <t>عوارض پروانه كسب و پيشه</t>
  </si>
  <si>
    <t>عوارض پروانه ساختمان</t>
  </si>
  <si>
    <t>عوارض بر بالكن ، پيش آمدگي و پذيره</t>
  </si>
  <si>
    <t>عوارض بر معاملات غير منقول</t>
  </si>
  <si>
    <t>عوارض حذف پاركينگ</t>
  </si>
  <si>
    <t>تخريب آسفالت</t>
  </si>
  <si>
    <t>ماده 100</t>
  </si>
  <si>
    <t>عوارض 3% حق نظارت مهندسين ناظر</t>
  </si>
  <si>
    <t xml:space="preserve">جمع كل كد </t>
  </si>
  <si>
    <t>جمع كل درآمد به تفكيك واحد</t>
  </si>
  <si>
    <t xml:space="preserve">ساير موارد </t>
  </si>
  <si>
    <t>عوارض بليط هوايي</t>
  </si>
  <si>
    <t>واريز به حساب 3100003010005 ( گذرنامه‌)</t>
  </si>
  <si>
    <t>عوارض وصولي متمركز</t>
  </si>
  <si>
    <t>عوارض 8%  حق الثبتي ( اسناد رسمي)</t>
  </si>
  <si>
    <t>عوارض بر تراكم و تفكيك اراضي</t>
  </si>
  <si>
    <t>کرایه ماشین آلات و وسایل نقلیه</t>
  </si>
  <si>
    <t>حق تشرف</t>
  </si>
  <si>
    <t>کارشناسی و فروش نقشه</t>
  </si>
  <si>
    <t>عوارض نوسازی</t>
  </si>
  <si>
    <t>ارزش افزوده</t>
  </si>
  <si>
    <t xml:space="preserve">جمع كل </t>
  </si>
  <si>
    <t xml:space="preserve">اداره املاك </t>
  </si>
  <si>
    <t xml:space="preserve">پروانه ساختماني </t>
  </si>
  <si>
    <t xml:space="preserve">عوارض نوسازي </t>
  </si>
  <si>
    <t xml:space="preserve">مال الاجاره ساختمان وتاسيسات </t>
  </si>
  <si>
    <t>جريمه كميسيون ماده 100</t>
  </si>
  <si>
    <t xml:space="preserve">حق تشرف </t>
  </si>
  <si>
    <t xml:space="preserve">فروش اموال غيرمنقول </t>
  </si>
  <si>
    <t xml:space="preserve">جمع اسناد وصولي </t>
  </si>
  <si>
    <t xml:space="preserve">جمع درآمدوصولي </t>
  </si>
  <si>
    <t xml:space="preserve">        </t>
  </si>
  <si>
    <t xml:space="preserve">عوارض برتفكيك اراضي </t>
  </si>
  <si>
    <t xml:space="preserve">عوارض 3 درصد حق نظارت مهندسين </t>
  </si>
  <si>
    <t>ساير</t>
  </si>
  <si>
    <t>عوارض بر تراكم وعوارض  تفكيك اراضي</t>
  </si>
  <si>
    <t>عوارض بر مازاد تراكم وعوارض  تفكيك اراضي</t>
  </si>
  <si>
    <t xml:space="preserve">عوارض تخريب آسفالت </t>
  </si>
  <si>
    <t>عوارض پروانه ساختماني</t>
  </si>
  <si>
    <t xml:space="preserve">عوارض حذف پاركينگ </t>
  </si>
  <si>
    <t>منطقه 5</t>
  </si>
  <si>
    <t>گزارش  درآمدوصولي  اداره درآمدهاي عمومي ومناطق پنج گانه   شهرداري اروميه درفروردین ماه سال 1394 (به هزارريال )</t>
  </si>
  <si>
    <t>گزارش  اسناد وصولي  اداره درآمدهاي عمومي ومناطق پنج گانه   شهرداري اروميه درفروردین ماه سال 1394 (به هزارريال )</t>
  </si>
  <si>
    <t xml:space="preserve">بالکن وپیشامدگی </t>
  </si>
  <si>
    <t xml:space="preserve">حق النظاره </t>
  </si>
  <si>
    <t>گزارش  اسناد وصولي  اداره درآمدهاي عمومي ومناطق پنج گانه شهرداري اروميه درارديبهشت  ماه سال 1394 (به هزارريال )</t>
  </si>
  <si>
    <t>گزارش  درآمدوصولي  اداره درآمدهاي عمومي ومناطق پنج گانه شهرداري اروميه درارديبهشت ماه سال 1394 (به هزارريال )</t>
  </si>
  <si>
    <t>گزارش  درآمدوصولي  اداره درآمدهاي عمومي ومناطق پنج گانه شهرداري اروميه درخرداد ماه سال 1394 (به هزارريال )</t>
  </si>
  <si>
    <t>گزارش  اسناد وصولي  اداره درآمدهاي عمومي ومناطق پنج گانه شهرداري اروميه درخرداد  ماه سال 1394 (به هزارريال )</t>
  </si>
  <si>
    <t xml:space="preserve">عوارض تخریب آسفالت </t>
  </si>
  <si>
    <t>گزارش  درآمدوصولي  اداره درآمدهاي عمومي ومناطق پنج گانه  شهرداري اروميه درتير ماه سال 1394 (به هزارريال )</t>
  </si>
  <si>
    <t>گزارش  اسناد وصولي  اداره درآمدهاي عمومي ومناطق پنج گانه   شهرداري اروميه درتير  ماه سال 1394 (به هزارريال )</t>
  </si>
  <si>
    <t xml:space="preserve">نوسازی  </t>
  </si>
  <si>
    <t>گزارش  اسناد وصولي  اداره درآمدهاي عمومي ومناطق چهارگانه   شهرداري اروميه درمرداد  ماه سال 1394 (به هزارريال )</t>
  </si>
  <si>
    <t>گزارش  درآمدوصولي  اداره درآمدهاي عمومي ومناطق چهارگانه   شهرداري اروميه درمرداد ماه سال 1394 (به هزارريال )</t>
  </si>
  <si>
    <t>گزارش  درآمدوصولي  اداره درآمدهاي عمومي ومناطق پنج گانه   شهرداري اروميه درشهريور ماه سال 1394 (به هزارريال )</t>
  </si>
  <si>
    <t>گزارش  اسناد وصولي  اداره درآمدهاي عمومي ومناطق پنج گانه   شهرداري اروميه درشهريور  ماه سال 1394 (به هزارريال )</t>
  </si>
  <si>
    <t>گزارش  درآمدوصولي  اداره درآمدهاي عمومي ومناطق پنج گانه  شهرداري اروميه درمهر ماه سال 1394 (به هزارريال )</t>
  </si>
  <si>
    <t>گزارش  اسناد وصولي  اداره درآمدهاي عمومي ومناطق پنج گانه   شهرداري اروميه درمهر ماه سال 1394 (به هزارريال )</t>
  </si>
  <si>
    <t>گزارش  درآمدوصولي  اداره درآمدهاي عمومي ومناطق پنج گانه  شهرداري اروميه درآبان ماه سال 1394 (به هزارريال )</t>
  </si>
  <si>
    <t>گزارش  اسناد وصولي  اداره درآمدهاي عمومي ومناطق پنج گانه   شهرداري اروميه درآبان ماه سال 1394 (به هزارريال )</t>
  </si>
  <si>
    <t>منطقه5</t>
  </si>
  <si>
    <t xml:space="preserve">بالکن وپیش برآمدگی </t>
  </si>
  <si>
    <t>گزارش  درآمدوصولي  اداره درآمدهاي عمومي ومناطق پنجگانه   شهرداري اروميه درآذر ماه سال 1394 (به هزارريال )</t>
  </si>
  <si>
    <t>گزارش  اسناد وصولي  اداره درآمدهاي عمومي ومناطق پنجگانه   شهرداري اروميه درآذر ماه سال 1394 (به هزارريال )</t>
  </si>
  <si>
    <t>گزارش  درآمدوصولي  اداره درآمدهاي عمومي ومناطق پنجگانه   شهرداري اروميه دردي ماه سال 1394 (به هزارريال )</t>
  </si>
  <si>
    <t>گزارش  اسناد وصولي  اداره درآمدهاي عمومي ومناطق پنجگانه   شهرداري اروميه دردي  ماه سال 1394 (به هزارريال )</t>
  </si>
  <si>
    <t>گزارش  اسناد وصولي  اداره درآمدهاي عمومي ومناطق پنجگانه   شهرداري اروميه دربهمن  ماه سال 1394 (به هزارريال )</t>
  </si>
  <si>
    <t>گزارش  درآمدوصولي  اداره درآمدهاي عمومي ومناطق پنجگانه   شهرداري اروميه دربهمن ماه سال 1394 (به هزارريال )</t>
  </si>
  <si>
    <t>گزارش  درآمد وصولي واسناد وصولی  اداره درآمدهاي عمومي ومناطق پنج گانه  شهرداري اروميه در سال 1393 (به هزارريال )</t>
  </si>
  <si>
    <t xml:space="preserve">اسناد وصولی </t>
  </si>
  <si>
    <t xml:space="preserve">شرح </t>
  </si>
  <si>
    <t>کد</t>
  </si>
  <si>
    <t xml:space="preserve">درآمدوصولي </t>
  </si>
  <si>
    <t>گزارش  درآمدوصولي  اداره درآمدهاي عمومي ومناطق پنجگانه   شهرداري اروميه دراسفند ماه سال 1394 (به هزارريال )</t>
  </si>
  <si>
    <t>گزارش  اسناد وصولي  اداره درآمدهاي عمومي ومناطق پنجگانه   شهرداري اروميه دراسفند  ماه سال 1394 (به هزارريال )</t>
  </si>
  <si>
    <t>گزارش  درآمد وصولي واسناد وصولی  اداره درآمدهاي عمومي ومناطق پنج گانه  شهرداري اروميه در سال 1394 (به هزارريال )</t>
  </si>
  <si>
    <t xml:space="preserve">نوسازی </t>
  </si>
  <si>
    <t>حق النظاره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</si>
</sst>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78"/>
    </font>
    <font>
      <sz val="8"/>
      <name val="Arial"/>
      <charset val="178"/>
    </font>
    <font>
      <sz val="10"/>
      <name val="B Titr"/>
      <charset val="178"/>
    </font>
    <font>
      <sz val="14"/>
      <name val="B Zar"/>
      <charset val="178"/>
    </font>
    <font>
      <sz val="12"/>
      <name val="B Titr"/>
      <charset val="178"/>
    </font>
    <font>
      <sz val="10"/>
      <name val="B Traffic"/>
      <charset val="178"/>
    </font>
    <font>
      <sz val="13"/>
      <name val="B Zar"/>
      <charset val="178"/>
    </font>
    <font>
      <sz val="12"/>
      <name val="B Zar"/>
      <charset val="178"/>
    </font>
    <font>
      <sz val="11"/>
      <name val="B Zar"/>
      <charset val="178"/>
    </font>
    <font>
      <sz val="9"/>
      <name val="B Traffic"/>
      <charset val="178"/>
    </font>
    <font>
      <sz val="9"/>
      <name val="Arial"/>
      <family val="2"/>
    </font>
    <font>
      <sz val="14"/>
      <name val="B Titr"/>
      <charset val="178"/>
    </font>
    <font>
      <sz val="14"/>
      <name val="Arial"/>
      <family val="2"/>
    </font>
    <font>
      <sz val="12"/>
      <name val="B Traffic"/>
      <charset val="178"/>
    </font>
    <font>
      <sz val="10"/>
      <name val="B Zar"/>
      <charset val="178"/>
    </font>
    <font>
      <sz val="8"/>
      <name val="B Traffic"/>
      <charset val="178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1" xfId="0" applyBorder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7" fillId="2" borderId="1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0" xfId="0" applyFont="1"/>
    <xf numFmtId="3" fontId="9" fillId="2" borderId="1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3" fontId="13" fillId="0" borderId="20" xfId="0" applyNumberFormat="1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3" fontId="13" fillId="0" borderId="21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right"/>
    </xf>
    <xf numFmtId="3" fontId="13" fillId="0" borderId="23" xfId="0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right"/>
    </xf>
    <xf numFmtId="3" fontId="13" fillId="2" borderId="1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24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right"/>
    </xf>
    <xf numFmtId="0" fontId="7" fillId="2" borderId="25" xfId="0" applyFont="1" applyFill="1" applyBorder="1" applyAlignment="1">
      <alignment horizontal="right"/>
    </xf>
    <xf numFmtId="0" fontId="7" fillId="2" borderId="27" xfId="0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15" xfId="0" applyBorder="1" applyAlignment="1"/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713468</xdr:colOff>
      <xdr:row>0</xdr:row>
      <xdr:rowOff>41564</xdr:rowOff>
    </xdr:from>
    <xdr:to>
      <xdr:col>6</xdr:col>
      <xdr:colOff>689183</xdr:colOff>
      <xdr:row>3</xdr:row>
      <xdr:rowOff>41893</xdr:rowOff>
    </xdr:to>
    <xdr:grpSp>
      <xdr:nvGrpSpPr>
        <xdr:cNvPr id="50" name="Group 11"/>
        <xdr:cNvGrpSpPr>
          <a:grpSpLocks/>
        </xdr:cNvGrpSpPr>
      </xdr:nvGrpSpPr>
      <xdr:grpSpPr bwMode="auto">
        <a:xfrm>
          <a:off x="4094843" y="41564"/>
          <a:ext cx="785340" cy="486104"/>
          <a:chOff x="2452" y="25"/>
          <a:chExt cx="115" cy="120"/>
        </a:xfrm>
      </xdr:grpSpPr>
      <xdr:sp macro="" textlink="">
        <xdr:nvSpPr>
          <xdr:cNvPr id="51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3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4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5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762000</xdr:colOff>
      <xdr:row>0</xdr:row>
      <xdr:rowOff>69273</xdr:rowOff>
    </xdr:from>
    <xdr:to>
      <xdr:col>16</xdr:col>
      <xdr:colOff>723861</xdr:colOff>
      <xdr:row>3</xdr:row>
      <xdr:rowOff>69602</xdr:rowOff>
    </xdr:to>
    <xdr:grpSp>
      <xdr:nvGrpSpPr>
        <xdr:cNvPr id="20" name="Group 11"/>
        <xdr:cNvGrpSpPr>
          <a:grpSpLocks/>
        </xdr:cNvGrpSpPr>
      </xdr:nvGrpSpPr>
      <xdr:grpSpPr bwMode="auto">
        <a:xfrm>
          <a:off x="13325475" y="69273"/>
          <a:ext cx="781011" cy="486104"/>
          <a:chOff x="2452" y="25"/>
          <a:chExt cx="115" cy="120"/>
        </a:xfrm>
      </xdr:grpSpPr>
      <xdr:sp macro="" textlink="">
        <xdr:nvSpPr>
          <xdr:cNvPr id="21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3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4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5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221009" y="22678"/>
          <a:ext cx="676234" cy="462868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515098" y="1"/>
          <a:ext cx="651990" cy="487403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207392" y="22678"/>
          <a:ext cx="674139" cy="476136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504623" y="1"/>
          <a:ext cx="649896" cy="507305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243559" y="22678"/>
          <a:ext cx="678940" cy="455652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528627" y="1"/>
          <a:ext cx="654697" cy="476579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12813</xdr:colOff>
      <xdr:row>0</xdr:row>
      <xdr:rowOff>108987</xdr:rowOff>
    </xdr:from>
    <xdr:to>
      <xdr:col>15</xdr:col>
      <xdr:colOff>563539</xdr:colOff>
      <xdr:row>3</xdr:row>
      <xdr:rowOff>62948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347813" y="108987"/>
          <a:ext cx="550726" cy="452362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607608</xdr:colOff>
      <xdr:row>0</xdr:row>
      <xdr:rowOff>112059</xdr:rowOff>
    </xdr:from>
    <xdr:to>
      <xdr:col>5</xdr:col>
      <xdr:colOff>332834</xdr:colOff>
      <xdr:row>3</xdr:row>
      <xdr:rowOff>66020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3775224" y="112059"/>
          <a:ext cx="533744" cy="452362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480946</xdr:colOff>
      <xdr:row>0</xdr:row>
      <xdr:rowOff>98612</xdr:rowOff>
    </xdr:from>
    <xdr:to>
      <xdr:col>6</xdr:col>
      <xdr:colOff>466165</xdr:colOff>
      <xdr:row>2</xdr:row>
      <xdr:rowOff>237832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4114557" y="98612"/>
          <a:ext cx="714293" cy="515516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232833</xdr:colOff>
      <xdr:row>0</xdr:row>
      <xdr:rowOff>84667</xdr:rowOff>
    </xdr:from>
    <xdr:to>
      <xdr:col>16</xdr:col>
      <xdr:colOff>218052</xdr:colOff>
      <xdr:row>2</xdr:row>
      <xdr:rowOff>223887</xdr:rowOff>
    </xdr:to>
    <xdr:grpSp>
      <xdr:nvGrpSpPr>
        <xdr:cNvPr id="50" name="Group 11"/>
        <xdr:cNvGrpSpPr>
          <a:grpSpLocks/>
        </xdr:cNvGrpSpPr>
      </xdr:nvGrpSpPr>
      <xdr:grpSpPr bwMode="auto">
        <a:xfrm>
          <a:off x="13320889" y="84667"/>
          <a:ext cx="726052" cy="515516"/>
          <a:chOff x="2452" y="25"/>
          <a:chExt cx="115" cy="120"/>
        </a:xfrm>
      </xdr:grpSpPr>
      <xdr:sp macro="" textlink="">
        <xdr:nvSpPr>
          <xdr:cNvPr id="51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3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4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5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284655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13988898" y="22678"/>
          <a:ext cx="616101" cy="579477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721935</xdr:colOff>
      <xdr:row>0</xdr:row>
      <xdr:rowOff>0</xdr:rowOff>
    </xdr:from>
    <xdr:to>
      <xdr:col>5</xdr:col>
      <xdr:colOff>572959</xdr:colOff>
      <xdr:row>2</xdr:row>
      <xdr:rowOff>295604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4055685" y="0"/>
          <a:ext cx="671232" cy="613104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777231" y="22678"/>
          <a:ext cx="626278" cy="467864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595028" y="1"/>
          <a:ext cx="638669" cy="494896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442231</xdr:colOff>
      <xdr:row>0</xdr:row>
      <xdr:rowOff>22678</xdr:rowOff>
    </xdr:from>
    <xdr:to>
      <xdr:col>17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3993131" y="22678"/>
          <a:ext cx="586468" cy="468352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383768" y="1"/>
          <a:ext cx="613025" cy="495629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442231</xdr:colOff>
      <xdr:row>0</xdr:row>
      <xdr:rowOff>22678</xdr:rowOff>
    </xdr:from>
    <xdr:to>
      <xdr:col>15</xdr:col>
      <xdr:colOff>317499</xdr:colOff>
      <xdr:row>2</xdr:row>
      <xdr:rowOff>160830</xdr:rowOff>
    </xdr:to>
    <xdr:grpSp>
      <xdr:nvGrpSpPr>
        <xdr:cNvPr id="14" name="Group 11"/>
        <xdr:cNvGrpSpPr>
          <a:grpSpLocks/>
        </xdr:cNvGrpSpPr>
      </xdr:nvGrpSpPr>
      <xdr:grpSpPr bwMode="auto">
        <a:xfrm>
          <a:off x="13385025" y="22678"/>
          <a:ext cx="617658" cy="474328"/>
          <a:chOff x="2452" y="25"/>
          <a:chExt cx="115" cy="120"/>
        </a:xfrm>
      </xdr:grpSpPr>
      <xdr:sp macro="" textlink="">
        <xdr:nvSpPr>
          <xdr:cNvPr id="15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7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8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9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20" name="Group 11"/>
        <xdr:cNvGrpSpPr>
          <a:grpSpLocks/>
        </xdr:cNvGrpSpPr>
      </xdr:nvGrpSpPr>
      <xdr:grpSpPr bwMode="auto">
        <a:xfrm>
          <a:off x="4502364" y="1"/>
          <a:ext cx="649444" cy="504594"/>
          <a:chOff x="2452" y="25"/>
          <a:chExt cx="115" cy="120"/>
        </a:xfrm>
      </xdr:grpSpPr>
      <xdr:sp macro="" textlink="">
        <xdr:nvSpPr>
          <xdr:cNvPr id="21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23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4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5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0</xdr:row>
      <xdr:rowOff>22678</xdr:rowOff>
    </xdr:from>
    <xdr:to>
      <xdr:col>16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211459" y="22678"/>
          <a:ext cx="673687" cy="474328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502364" y="1"/>
          <a:ext cx="649444" cy="504594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442231</xdr:colOff>
      <xdr:row>0</xdr:row>
      <xdr:rowOff>22678</xdr:rowOff>
    </xdr:from>
    <xdr:to>
      <xdr:col>17</xdr:col>
      <xdr:colOff>317499</xdr:colOff>
      <xdr:row>2</xdr:row>
      <xdr:rowOff>160830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14861110" y="22678"/>
          <a:ext cx="679967" cy="466600"/>
          <a:chOff x="2452" y="25"/>
          <a:chExt cx="115" cy="120"/>
        </a:xfrm>
      </xdr:grpSpPr>
      <xdr:sp macro="" textlink="">
        <xdr:nvSpPr>
          <xdr:cNvPr id="3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6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510268</xdr:colOff>
      <xdr:row>0</xdr:row>
      <xdr:rowOff>1</xdr:rowOff>
    </xdr:from>
    <xdr:to>
      <xdr:col>6</xdr:col>
      <xdr:colOff>361293</xdr:colOff>
      <xdr:row>3</xdr:row>
      <xdr:rowOff>330</xdr:rowOff>
    </xdr:to>
    <xdr:grpSp>
      <xdr:nvGrpSpPr>
        <xdr:cNvPr id="8" name="Group 11"/>
        <xdr:cNvGrpSpPr>
          <a:grpSpLocks/>
        </xdr:cNvGrpSpPr>
      </xdr:nvGrpSpPr>
      <xdr:grpSpPr bwMode="auto">
        <a:xfrm>
          <a:off x="4533759" y="1"/>
          <a:ext cx="655724" cy="493001"/>
          <a:chOff x="2452" y="25"/>
          <a:chExt cx="115" cy="120"/>
        </a:xfrm>
      </xdr:grpSpPr>
      <xdr:sp macro="" textlink="">
        <xdr:nvSpPr>
          <xdr:cNvPr id="9" name="Oval 12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WordArt 13"/>
          <xdr:cNvSpPr>
            <a:spLocks noChangeArrowheads="1" noChangeShapeType="1" noTextEdit="1"/>
          </xdr:cNvSpPr>
        </xdr:nvSpPr>
        <xdr:spPr bwMode="auto">
          <a:xfrm>
            <a:off x="2468" y="39"/>
            <a:ext cx="85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1" name="WordArt 14"/>
          <xdr:cNvSpPr>
            <a:spLocks noChangeArrowheads="1" noChangeShapeType="1" noTextEdit="1"/>
          </xdr:cNvSpPr>
        </xdr:nvSpPr>
        <xdr:spPr bwMode="auto">
          <a:xfrm rot="233603">
            <a:off x="2461" y="59"/>
            <a:ext cx="95" cy="77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2" name="Picture 1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3" name="Oval 16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121"/>
  <sheetViews>
    <sheetView zoomScale="88" zoomScaleNormal="88" workbookViewId="0">
      <selection activeCell="Q28" sqref="Q28"/>
    </sheetView>
  </sheetViews>
  <sheetFormatPr defaultRowHeight="12.75" x14ac:dyDescent="0.2"/>
  <cols>
    <col min="1" max="1" width="3.85546875" customWidth="1"/>
    <col min="2" max="2" width="12" style="50" customWidth="1"/>
    <col min="3" max="3" width="11.5703125" style="50" customWidth="1"/>
    <col min="4" max="4" width="11.28515625" style="50" customWidth="1"/>
    <col min="5" max="5" width="12" style="50" customWidth="1"/>
    <col min="6" max="6" width="12.140625" style="50" customWidth="1"/>
    <col min="7" max="7" width="13.85546875" style="50" customWidth="1"/>
    <col min="8" max="8" width="13.28515625" style="50" customWidth="1"/>
    <col min="9" max="9" width="34.28515625" style="50" customWidth="1"/>
    <col min="10" max="10" width="9.85546875" style="50" customWidth="1"/>
    <col min="11" max="11" width="4.140625" style="50" customWidth="1"/>
    <col min="12" max="12" width="13.28515625" style="50" customWidth="1"/>
    <col min="13" max="18" width="12.28515625" style="50" customWidth="1"/>
    <col min="19" max="19" width="12.140625" style="50" customWidth="1"/>
    <col min="20" max="20" width="30.85546875" style="50" customWidth="1"/>
  </cols>
  <sheetData>
    <row r="1" spans="2:21" x14ac:dyDescent="0.2">
      <c r="B1" s="111" t="s">
        <v>49</v>
      </c>
      <c r="C1" s="111"/>
      <c r="D1" s="112"/>
      <c r="E1" s="112"/>
      <c r="F1" s="112"/>
      <c r="G1" s="112"/>
      <c r="H1" s="112"/>
      <c r="I1" s="112"/>
      <c r="J1" s="112"/>
      <c r="K1" s="40"/>
      <c r="L1" s="111" t="s">
        <v>50</v>
      </c>
      <c r="M1" s="112"/>
      <c r="N1" s="112"/>
      <c r="O1" s="112"/>
      <c r="P1" s="112"/>
      <c r="Q1" s="112"/>
      <c r="R1" s="112"/>
      <c r="S1" s="112"/>
      <c r="T1" s="112"/>
      <c r="U1" s="112"/>
    </row>
    <row r="2" spans="2:21" ht="13.15" customHeight="1" x14ac:dyDescent="0.2">
      <c r="B2" s="112"/>
      <c r="C2" s="112"/>
      <c r="D2" s="112"/>
      <c r="E2" s="112"/>
      <c r="F2" s="112"/>
      <c r="G2" s="112"/>
      <c r="H2" s="112"/>
      <c r="I2" s="112"/>
      <c r="J2" s="112"/>
      <c r="K2" s="4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2:21" ht="13.15" customHeight="1" x14ac:dyDescent="0.2">
      <c r="B3" s="112"/>
      <c r="C3" s="112"/>
      <c r="D3" s="112"/>
      <c r="E3" s="112"/>
      <c r="F3" s="112"/>
      <c r="G3" s="112"/>
      <c r="H3" s="112"/>
      <c r="I3" s="112"/>
      <c r="J3" s="112"/>
      <c r="K3" s="4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2:21" ht="21" customHeight="1" thickBot="1" x14ac:dyDescent="0.25">
      <c r="B4" s="113"/>
      <c r="C4" s="113"/>
      <c r="D4" s="113"/>
      <c r="E4" s="113"/>
      <c r="F4" s="113"/>
      <c r="G4" s="113"/>
      <c r="H4" s="113"/>
      <c r="I4" s="113"/>
      <c r="J4" s="113"/>
      <c r="K4" s="25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2:21" ht="13.15" customHeight="1" x14ac:dyDescent="0.55000000000000004">
      <c r="B5" s="21" t="s">
        <v>16</v>
      </c>
      <c r="C5" s="23" t="s">
        <v>48</v>
      </c>
      <c r="D5" s="22" t="s">
        <v>6</v>
      </c>
      <c r="E5" s="22" t="s">
        <v>5</v>
      </c>
      <c r="F5" s="22" t="s">
        <v>4</v>
      </c>
      <c r="G5" s="22" t="s">
        <v>3</v>
      </c>
      <c r="H5" s="22" t="s">
        <v>2</v>
      </c>
      <c r="I5" s="22" t="s">
        <v>1</v>
      </c>
      <c r="J5" s="27" t="s">
        <v>0</v>
      </c>
      <c r="K5" s="26"/>
      <c r="L5" s="21" t="s">
        <v>29</v>
      </c>
      <c r="M5" s="23" t="s">
        <v>30</v>
      </c>
      <c r="N5" s="22" t="s">
        <v>48</v>
      </c>
      <c r="O5" s="22" t="s">
        <v>6</v>
      </c>
      <c r="P5" s="22" t="s">
        <v>5</v>
      </c>
      <c r="Q5" s="22" t="s">
        <v>4</v>
      </c>
      <c r="R5" s="22" t="s">
        <v>3</v>
      </c>
      <c r="S5" s="22" t="s">
        <v>2</v>
      </c>
      <c r="T5" s="22" t="s">
        <v>1</v>
      </c>
      <c r="U5" s="22" t="s">
        <v>0</v>
      </c>
    </row>
    <row r="6" spans="2:21" ht="27.6" customHeight="1" x14ac:dyDescent="0.7">
      <c r="B6" s="11">
        <f t="shared" ref="B6:B25" si="0">SUM(D6:H6)</f>
        <v>2719245</v>
      </c>
      <c r="C6" s="12"/>
      <c r="D6" s="12"/>
      <c r="E6" s="12"/>
      <c r="F6" s="13"/>
      <c r="G6" s="13"/>
      <c r="H6" s="13">
        <v>2719245</v>
      </c>
      <c r="I6" s="52" t="s">
        <v>7</v>
      </c>
      <c r="J6" s="42">
        <v>103007</v>
      </c>
      <c r="K6" s="24"/>
      <c r="L6" s="11">
        <f>SUM(M6:S6)</f>
        <v>0</v>
      </c>
      <c r="M6" s="12"/>
      <c r="N6" s="12"/>
      <c r="O6" s="12"/>
      <c r="P6" s="12"/>
      <c r="Q6" s="13"/>
      <c r="R6" s="13"/>
      <c r="S6" s="13"/>
      <c r="T6" s="41" t="s">
        <v>31</v>
      </c>
      <c r="U6" s="42">
        <v>12002</v>
      </c>
    </row>
    <row r="7" spans="2:21" ht="32.25" customHeight="1" x14ac:dyDescent="0.7">
      <c r="B7" s="11">
        <f t="shared" si="0"/>
        <v>656482</v>
      </c>
      <c r="C7" s="12"/>
      <c r="D7" s="13"/>
      <c r="E7" s="13"/>
      <c r="F7" s="13"/>
      <c r="G7" s="13"/>
      <c r="H7" s="13">
        <v>656482</v>
      </c>
      <c r="I7" s="52" t="s">
        <v>8</v>
      </c>
      <c r="J7" s="42">
        <v>104003</v>
      </c>
      <c r="K7" s="24"/>
      <c r="L7" s="11">
        <f t="shared" ref="L7:L23" si="1">SUM(M7:S7)</f>
        <v>37188</v>
      </c>
      <c r="M7" s="12"/>
      <c r="N7" s="12"/>
      <c r="O7" s="13"/>
      <c r="P7" s="13">
        <v>37188</v>
      </c>
      <c r="Q7" s="13"/>
      <c r="R7" s="13"/>
      <c r="S7" s="13"/>
      <c r="T7" s="41" t="s">
        <v>32</v>
      </c>
      <c r="U7" s="42">
        <v>12009</v>
      </c>
    </row>
    <row r="8" spans="2:21" ht="18" customHeight="1" x14ac:dyDescent="0.7">
      <c r="B8" s="11">
        <f t="shared" si="0"/>
        <v>0</v>
      </c>
      <c r="C8" s="12"/>
      <c r="D8" s="14"/>
      <c r="E8" s="14"/>
      <c r="F8" s="13"/>
      <c r="G8" s="13"/>
      <c r="H8" s="13"/>
      <c r="I8" s="52" t="s">
        <v>21</v>
      </c>
      <c r="J8" s="42">
        <v>202001</v>
      </c>
      <c r="K8" s="24"/>
      <c r="L8" s="11">
        <f t="shared" si="1"/>
        <v>120018</v>
      </c>
      <c r="M8" s="12">
        <v>120018</v>
      </c>
      <c r="N8" s="12"/>
      <c r="O8" s="14"/>
      <c r="P8" s="14"/>
      <c r="Q8" s="13"/>
      <c r="R8" s="13"/>
      <c r="S8" s="13"/>
      <c r="T8" s="41" t="s">
        <v>33</v>
      </c>
      <c r="U8" s="42">
        <v>402001</v>
      </c>
    </row>
    <row r="9" spans="2:21" ht="18" customHeight="1" x14ac:dyDescent="0.7">
      <c r="B9" s="11">
        <f t="shared" si="0"/>
        <v>32065079</v>
      </c>
      <c r="C9" s="12"/>
      <c r="D9" s="14"/>
      <c r="E9" s="14"/>
      <c r="F9" s="13"/>
      <c r="G9" s="13"/>
      <c r="H9" s="13">
        <v>32065079</v>
      </c>
      <c r="I9" s="52" t="s">
        <v>28</v>
      </c>
      <c r="J9" s="42">
        <v>501005</v>
      </c>
      <c r="K9" s="24"/>
      <c r="L9" s="11">
        <f t="shared" si="1"/>
        <v>0</v>
      </c>
      <c r="M9" s="12"/>
      <c r="N9" s="12"/>
      <c r="O9" s="13"/>
      <c r="P9" s="13"/>
      <c r="Q9" s="13"/>
      <c r="R9" s="13"/>
      <c r="S9" s="13"/>
      <c r="T9" s="41" t="s">
        <v>34</v>
      </c>
      <c r="U9" s="42">
        <v>603001</v>
      </c>
    </row>
    <row r="10" spans="2:21" ht="18" customHeight="1" x14ac:dyDescent="0.7">
      <c r="B10" s="11">
        <f t="shared" si="0"/>
        <v>417984</v>
      </c>
      <c r="C10" s="12"/>
      <c r="D10" s="13"/>
      <c r="E10" s="13"/>
      <c r="F10" s="13"/>
      <c r="G10" s="13"/>
      <c r="H10" s="13">
        <v>417984</v>
      </c>
      <c r="I10" s="52" t="s">
        <v>22</v>
      </c>
      <c r="J10" s="42">
        <v>101002</v>
      </c>
      <c r="K10" s="24"/>
      <c r="L10" s="11">
        <f t="shared" si="1"/>
        <v>185194</v>
      </c>
      <c r="M10" s="12">
        <v>185194</v>
      </c>
      <c r="N10" s="12"/>
      <c r="O10" s="13"/>
      <c r="P10" s="13"/>
      <c r="Q10" s="13"/>
      <c r="R10" s="13"/>
      <c r="S10" s="13"/>
      <c r="T10" s="41" t="s">
        <v>35</v>
      </c>
      <c r="U10" s="42">
        <v>104019</v>
      </c>
    </row>
    <row r="11" spans="2:21" ht="18" customHeight="1" x14ac:dyDescent="0.7">
      <c r="B11" s="11">
        <f t="shared" si="0"/>
        <v>0</v>
      </c>
      <c r="C11" s="12"/>
      <c r="D11" s="14"/>
      <c r="E11" s="14"/>
      <c r="F11" s="14"/>
      <c r="G11" s="13"/>
      <c r="H11" s="15"/>
      <c r="I11" s="52" t="s">
        <v>19</v>
      </c>
      <c r="J11" s="42">
        <v>101008</v>
      </c>
      <c r="K11" s="24"/>
      <c r="L11" s="11">
        <f t="shared" si="1"/>
        <v>0</v>
      </c>
      <c r="M11" s="12"/>
      <c r="N11" s="12"/>
      <c r="O11" s="14"/>
      <c r="P11" s="14"/>
      <c r="Q11" s="14"/>
      <c r="R11" s="13"/>
      <c r="S11" s="15"/>
      <c r="T11" s="41" t="s">
        <v>36</v>
      </c>
      <c r="U11" s="42">
        <v>702001</v>
      </c>
    </row>
    <row r="12" spans="2:21" ht="18" customHeight="1" x14ac:dyDescent="0.7">
      <c r="B12" s="11">
        <f t="shared" si="0"/>
        <v>66110</v>
      </c>
      <c r="C12" s="12"/>
      <c r="D12" s="14"/>
      <c r="E12" s="14"/>
      <c r="F12" s="14"/>
      <c r="G12" s="13"/>
      <c r="H12" s="13">
        <v>66110</v>
      </c>
      <c r="I12" s="52" t="s">
        <v>20</v>
      </c>
      <c r="J12" s="42">
        <v>101007</v>
      </c>
      <c r="K12" s="24"/>
      <c r="L12" s="11">
        <f t="shared" si="1"/>
        <v>0</v>
      </c>
      <c r="M12" s="12"/>
      <c r="N12" s="12"/>
      <c r="O12" s="14"/>
      <c r="P12" s="13"/>
      <c r="Q12" s="14"/>
      <c r="R12" s="13"/>
      <c r="S12" s="13"/>
      <c r="T12" s="41" t="s">
        <v>40</v>
      </c>
      <c r="U12" s="42">
        <v>102004</v>
      </c>
    </row>
    <row r="13" spans="2:21" ht="18" customHeight="1" x14ac:dyDescent="0.7">
      <c r="B13" s="11">
        <f>SUM(C13:H13)</f>
        <v>25793239</v>
      </c>
      <c r="C13" s="12">
        <v>4604205</v>
      </c>
      <c r="D13" s="14">
        <v>6215296</v>
      </c>
      <c r="E13" s="14">
        <v>1581245</v>
      </c>
      <c r="F13" s="14">
        <v>2137866</v>
      </c>
      <c r="G13" s="13">
        <v>11254627</v>
      </c>
      <c r="H13" s="13"/>
      <c r="I13" s="52" t="s">
        <v>46</v>
      </c>
      <c r="J13" s="42">
        <v>102002</v>
      </c>
      <c r="K13" s="24"/>
      <c r="L13" s="11">
        <f t="shared" si="1"/>
        <v>6974644</v>
      </c>
      <c r="M13" s="12">
        <v>6974597</v>
      </c>
      <c r="N13" s="12"/>
      <c r="O13" s="14"/>
      <c r="P13" s="14">
        <v>47</v>
      </c>
      <c r="Q13" s="14"/>
      <c r="R13" s="13"/>
      <c r="S13" s="13"/>
      <c r="T13" s="41" t="s">
        <v>41</v>
      </c>
      <c r="U13" s="42">
        <v>104019</v>
      </c>
    </row>
    <row r="14" spans="2:21" ht="18" customHeight="1" x14ac:dyDescent="0.7">
      <c r="B14" s="11">
        <f t="shared" si="0"/>
        <v>8549545</v>
      </c>
      <c r="C14" s="12">
        <v>1488357</v>
      </c>
      <c r="D14" s="14">
        <v>535519</v>
      </c>
      <c r="E14" s="14">
        <v>1197244</v>
      </c>
      <c r="F14" s="14">
        <v>2473908</v>
      </c>
      <c r="G14" s="13">
        <v>4342874</v>
      </c>
      <c r="H14" s="13"/>
      <c r="I14" s="52" t="s">
        <v>44</v>
      </c>
      <c r="J14" s="43">
        <v>102004</v>
      </c>
      <c r="K14" s="24"/>
      <c r="L14" s="11">
        <f t="shared" si="1"/>
        <v>0</v>
      </c>
      <c r="M14" s="12"/>
      <c r="N14" s="12"/>
      <c r="O14" s="14"/>
      <c r="P14" s="14"/>
      <c r="Q14" s="14"/>
      <c r="R14" s="13"/>
      <c r="S14" s="13"/>
      <c r="T14" s="41" t="s">
        <v>42</v>
      </c>
      <c r="U14" s="44">
        <v>101099</v>
      </c>
    </row>
    <row r="15" spans="2:21" ht="18" customHeight="1" x14ac:dyDescent="0.7">
      <c r="B15" s="11">
        <f t="shared" si="0"/>
        <v>2562010</v>
      </c>
      <c r="C15" s="12"/>
      <c r="D15" s="13">
        <v>347489</v>
      </c>
      <c r="E15" s="13">
        <v>980276</v>
      </c>
      <c r="F15" s="13">
        <v>1201780</v>
      </c>
      <c r="G15" s="13">
        <v>32465</v>
      </c>
      <c r="H15" s="13"/>
      <c r="I15" s="52" t="s">
        <v>10</v>
      </c>
      <c r="J15" s="42">
        <v>102005</v>
      </c>
      <c r="K15" s="24"/>
      <c r="L15" s="11">
        <f t="shared" si="1"/>
        <v>0</v>
      </c>
      <c r="M15" s="12"/>
      <c r="N15" s="12"/>
      <c r="O15" s="37"/>
      <c r="P15" s="37"/>
      <c r="Q15" s="13"/>
      <c r="R15"/>
      <c r="S15" s="13"/>
      <c r="T15" s="41" t="s">
        <v>45</v>
      </c>
      <c r="U15" s="42">
        <v>102004</v>
      </c>
    </row>
    <row r="16" spans="2:21" ht="18" customHeight="1" x14ac:dyDescent="0.7">
      <c r="B16" s="11">
        <f t="shared" si="0"/>
        <v>152361</v>
      </c>
      <c r="C16" s="12">
        <v>24889</v>
      </c>
      <c r="D16" s="13">
        <v>75380</v>
      </c>
      <c r="E16" s="13">
        <v>35539</v>
      </c>
      <c r="F16" s="13">
        <v>8493</v>
      </c>
      <c r="G16" s="13">
        <v>32949</v>
      </c>
      <c r="H16" s="13"/>
      <c r="I16" s="52" t="s">
        <v>11</v>
      </c>
      <c r="J16" s="42">
        <v>102006</v>
      </c>
      <c r="K16" s="24"/>
      <c r="L16" s="11">
        <f t="shared" si="1"/>
        <v>0</v>
      </c>
      <c r="M16" s="12"/>
      <c r="N16" s="12"/>
      <c r="O16" s="13"/>
      <c r="P16" s="13"/>
      <c r="Q16" s="13"/>
      <c r="R16" s="13"/>
      <c r="S16" s="13"/>
      <c r="T16" s="41" t="s">
        <v>47</v>
      </c>
      <c r="U16" s="42">
        <v>201002</v>
      </c>
    </row>
    <row r="17" spans="2:21" ht="18" customHeight="1" x14ac:dyDescent="0.7">
      <c r="B17" s="11">
        <f t="shared" si="0"/>
        <v>1914359</v>
      </c>
      <c r="C17" s="12">
        <v>554415</v>
      </c>
      <c r="D17" s="13">
        <v>612815</v>
      </c>
      <c r="E17" s="13">
        <v>421278</v>
      </c>
      <c r="F17" s="13">
        <v>69524</v>
      </c>
      <c r="G17" s="13">
        <v>810742</v>
      </c>
      <c r="H17" s="13"/>
      <c r="I17" s="52" t="s">
        <v>27</v>
      </c>
      <c r="J17" s="42">
        <v>102009</v>
      </c>
      <c r="K17" s="24"/>
      <c r="L17" s="11">
        <f t="shared" si="1"/>
        <v>0</v>
      </c>
      <c r="M17" s="12"/>
      <c r="N17" s="12"/>
      <c r="O17" s="13"/>
      <c r="P17" s="13"/>
      <c r="Q17" s="13"/>
      <c r="R17" s="13"/>
      <c r="S17" s="13"/>
      <c r="T17" s="32"/>
      <c r="U17" s="7"/>
    </row>
    <row r="18" spans="2:21" ht="18" customHeight="1" x14ac:dyDescent="0.7">
      <c r="B18" s="11">
        <f t="shared" si="0"/>
        <v>83207</v>
      </c>
      <c r="C18" s="12">
        <v>41366</v>
      </c>
      <c r="D18" s="13">
        <v>45999</v>
      </c>
      <c r="E18" s="13"/>
      <c r="F18" s="13">
        <v>7973</v>
      </c>
      <c r="G18" s="13">
        <v>29235</v>
      </c>
      <c r="H18" s="13"/>
      <c r="I18" s="52" t="s">
        <v>15</v>
      </c>
      <c r="J18" s="42">
        <v>104019</v>
      </c>
      <c r="K18" s="24"/>
      <c r="L18" s="11">
        <f t="shared" si="1"/>
        <v>0</v>
      </c>
      <c r="M18" s="12"/>
      <c r="N18" s="12"/>
      <c r="O18" s="13"/>
      <c r="P18" s="13"/>
      <c r="Q18" s="13"/>
      <c r="R18" s="13"/>
      <c r="S18" s="13"/>
      <c r="T18" s="32"/>
      <c r="U18" s="7"/>
    </row>
    <row r="19" spans="2:21" ht="18" customHeight="1" x14ac:dyDescent="0.7">
      <c r="B19" s="11">
        <f t="shared" si="0"/>
        <v>1259268</v>
      </c>
      <c r="C19" s="12"/>
      <c r="D19" s="13">
        <v>216954</v>
      </c>
      <c r="E19" s="13">
        <v>983198</v>
      </c>
      <c r="F19" s="13">
        <v>59116</v>
      </c>
      <c r="G19" s="13"/>
      <c r="H19" s="13"/>
      <c r="I19" s="52" t="s">
        <v>12</v>
      </c>
      <c r="J19" s="42">
        <v>201002</v>
      </c>
      <c r="K19" s="24"/>
      <c r="L19" s="11">
        <f>SUM(M19:S19)</f>
        <v>0</v>
      </c>
      <c r="M19" s="12"/>
      <c r="N19" s="12"/>
      <c r="O19" s="13"/>
      <c r="P19" s="13"/>
      <c r="Q19" s="13"/>
      <c r="R19" s="13"/>
      <c r="S19" s="13"/>
      <c r="T19" s="32"/>
      <c r="U19" s="7"/>
    </row>
    <row r="20" spans="2:21" ht="18" customHeight="1" x14ac:dyDescent="0.7">
      <c r="B20" s="11">
        <f t="shared" si="0"/>
        <v>989500</v>
      </c>
      <c r="C20" s="12">
        <v>115311</v>
      </c>
      <c r="D20" s="15">
        <v>123560</v>
      </c>
      <c r="E20" s="13">
        <v>529718</v>
      </c>
      <c r="F20" s="13">
        <v>109101</v>
      </c>
      <c r="G20" s="13">
        <v>227121</v>
      </c>
      <c r="H20" s="13"/>
      <c r="I20" s="52" t="s">
        <v>13</v>
      </c>
      <c r="J20" s="42">
        <v>301001</v>
      </c>
      <c r="K20" s="24"/>
      <c r="L20" s="11">
        <f t="shared" si="1"/>
        <v>0</v>
      </c>
      <c r="M20" s="12"/>
      <c r="N20" s="12"/>
      <c r="O20" s="15"/>
      <c r="P20" s="13"/>
      <c r="Q20" s="13"/>
      <c r="R20" s="13"/>
      <c r="S20" s="13"/>
      <c r="T20" s="32"/>
      <c r="U20" s="7"/>
    </row>
    <row r="21" spans="2:21" ht="18" customHeight="1" x14ac:dyDescent="0.7">
      <c r="B21" s="11">
        <f t="shared" si="0"/>
        <v>0</v>
      </c>
      <c r="C21" s="12"/>
      <c r="D21" s="13"/>
      <c r="E21" s="13"/>
      <c r="F21" s="13"/>
      <c r="G21" s="13"/>
      <c r="H21" s="13"/>
      <c r="I21" s="52" t="s">
        <v>26</v>
      </c>
      <c r="J21" s="42">
        <v>301002</v>
      </c>
      <c r="K21" s="24"/>
      <c r="L21" s="11">
        <f t="shared" si="1"/>
        <v>0</v>
      </c>
      <c r="M21" s="12"/>
      <c r="N21" s="12"/>
      <c r="O21" s="13"/>
      <c r="P21" s="13"/>
      <c r="Q21" s="13"/>
      <c r="R21" s="13"/>
      <c r="S21" s="13"/>
      <c r="T21" s="32"/>
      <c r="U21" s="7"/>
    </row>
    <row r="22" spans="2:21" ht="18" customHeight="1" x14ac:dyDescent="0.7">
      <c r="B22" s="11">
        <f t="shared" si="0"/>
        <v>10892387</v>
      </c>
      <c r="C22" s="12">
        <v>4201758</v>
      </c>
      <c r="D22" s="13"/>
      <c r="E22" s="13"/>
      <c r="F22" s="13">
        <v>157989</v>
      </c>
      <c r="G22" s="15">
        <v>8519212</v>
      </c>
      <c r="H22" s="13">
        <v>2215186</v>
      </c>
      <c r="I22" s="52" t="s">
        <v>18</v>
      </c>
      <c r="J22" s="42">
        <v>301099</v>
      </c>
      <c r="K22" s="24"/>
      <c r="L22" s="11">
        <f t="shared" si="1"/>
        <v>0</v>
      </c>
      <c r="M22" s="12"/>
      <c r="N22" s="12"/>
      <c r="O22" s="13"/>
      <c r="P22" s="13"/>
      <c r="Q22" s="13"/>
      <c r="R22" s="15"/>
      <c r="S22" s="13"/>
      <c r="T22" s="32"/>
      <c r="U22" s="7"/>
    </row>
    <row r="23" spans="2:21" ht="18" customHeight="1" thickBot="1" x14ac:dyDescent="0.75">
      <c r="B23" s="11">
        <f t="shared" si="0"/>
        <v>83013</v>
      </c>
      <c r="C23" s="12"/>
      <c r="D23" s="13">
        <v>83013</v>
      </c>
      <c r="E23" s="13"/>
      <c r="F23" s="13"/>
      <c r="G23" s="13"/>
      <c r="H23" s="13"/>
      <c r="I23" s="52" t="s">
        <v>24</v>
      </c>
      <c r="J23" s="42">
        <v>402099</v>
      </c>
      <c r="K23" s="24"/>
      <c r="L23" s="11">
        <f t="shared" si="1"/>
        <v>0</v>
      </c>
      <c r="M23" s="12"/>
      <c r="N23" s="12"/>
      <c r="O23" s="13"/>
      <c r="P23" s="13"/>
      <c r="Q23" s="13"/>
      <c r="R23" s="13"/>
      <c r="S23" s="13"/>
      <c r="T23" s="32"/>
      <c r="U23" s="7"/>
    </row>
    <row r="24" spans="2:21" ht="18" customHeight="1" thickBot="1" x14ac:dyDescent="0.75">
      <c r="B24" s="11">
        <f t="shared" si="0"/>
        <v>15268813</v>
      </c>
      <c r="C24" s="12">
        <v>5115292</v>
      </c>
      <c r="D24" s="13">
        <v>3642270</v>
      </c>
      <c r="E24" s="13">
        <v>1172139</v>
      </c>
      <c r="F24" s="13">
        <v>545706</v>
      </c>
      <c r="G24" s="13">
        <v>9908698</v>
      </c>
      <c r="H24" s="13"/>
      <c r="I24" s="52" t="s">
        <v>14</v>
      </c>
      <c r="J24" s="42">
        <v>603001</v>
      </c>
      <c r="K24" s="24"/>
      <c r="L24" s="29">
        <f t="shared" ref="L24:S24" si="2">SUM(L4:L23)</f>
        <v>7317044</v>
      </c>
      <c r="M24" s="30">
        <f t="shared" si="2"/>
        <v>7279809</v>
      </c>
      <c r="N24" s="30">
        <f t="shared" si="2"/>
        <v>0</v>
      </c>
      <c r="O24" s="30">
        <f t="shared" si="2"/>
        <v>0</v>
      </c>
      <c r="P24" s="30">
        <f t="shared" si="2"/>
        <v>37235</v>
      </c>
      <c r="Q24" s="30">
        <f t="shared" si="2"/>
        <v>0</v>
      </c>
      <c r="R24" s="30">
        <f t="shared" si="2"/>
        <v>0</v>
      </c>
      <c r="S24" s="30">
        <f t="shared" si="2"/>
        <v>0</v>
      </c>
      <c r="T24" s="32" t="s">
        <v>37</v>
      </c>
      <c r="U24" s="7"/>
    </row>
    <row r="25" spans="2:21" ht="18" customHeight="1" thickBot="1" x14ac:dyDescent="0.75">
      <c r="B25" s="11">
        <f t="shared" si="0"/>
        <v>36662</v>
      </c>
      <c r="C25" s="12"/>
      <c r="D25" s="16"/>
      <c r="E25" s="16"/>
      <c r="F25" s="16"/>
      <c r="G25" s="16">
        <v>36662</v>
      </c>
      <c r="H25" s="16"/>
      <c r="I25" s="53" t="s">
        <v>25</v>
      </c>
      <c r="J25" s="45">
        <v>603007</v>
      </c>
      <c r="K25" s="24"/>
      <c r="L25" s="31">
        <f>SUM(M25:S25)</f>
        <v>115050652</v>
      </c>
      <c r="M25" s="20">
        <v>0</v>
      </c>
      <c r="N25" s="30">
        <f t="shared" ref="N25:S25" si="3">C26</f>
        <v>16145593</v>
      </c>
      <c r="O25" s="30">
        <f t="shared" si="3"/>
        <v>11898295</v>
      </c>
      <c r="P25" s="30">
        <f t="shared" si="3"/>
        <v>6900637</v>
      </c>
      <c r="Q25" s="30">
        <f t="shared" si="3"/>
        <v>6771456</v>
      </c>
      <c r="R25" s="30">
        <f t="shared" si="3"/>
        <v>35194585</v>
      </c>
      <c r="S25" s="30">
        <f t="shared" si="3"/>
        <v>38140086</v>
      </c>
      <c r="T25" s="33" t="s">
        <v>38</v>
      </c>
      <c r="U25" s="10"/>
    </row>
    <row r="26" spans="2:21" ht="18" customHeight="1" thickBot="1" x14ac:dyDescent="0.75">
      <c r="B26" s="17">
        <f>SUM(C26:H26)</f>
        <v>115050652</v>
      </c>
      <c r="C26" s="18">
        <f t="shared" ref="C26:H26" si="4">SUM(C6:C25)</f>
        <v>16145593</v>
      </c>
      <c r="D26" s="18">
        <f t="shared" si="4"/>
        <v>11898295</v>
      </c>
      <c r="E26" s="18">
        <f t="shared" si="4"/>
        <v>6900637</v>
      </c>
      <c r="F26" s="18">
        <f t="shared" si="4"/>
        <v>6771456</v>
      </c>
      <c r="G26" s="18">
        <f t="shared" si="4"/>
        <v>35194585</v>
      </c>
      <c r="H26" s="18">
        <f t="shared" si="4"/>
        <v>38140086</v>
      </c>
      <c r="I26" s="54" t="s">
        <v>17</v>
      </c>
      <c r="J26" s="5"/>
      <c r="K26" s="24"/>
      <c r="L26" s="29">
        <f t="shared" ref="L26:Q26" si="5">SUM(L24:L25)</f>
        <v>122367696</v>
      </c>
      <c r="M26" s="30">
        <f t="shared" si="5"/>
        <v>7279809</v>
      </c>
      <c r="N26" s="30">
        <f t="shared" si="5"/>
        <v>16145593</v>
      </c>
      <c r="O26" s="30">
        <f t="shared" si="5"/>
        <v>11898295</v>
      </c>
      <c r="P26" s="30">
        <f t="shared" si="5"/>
        <v>6937872</v>
      </c>
      <c r="Q26" s="30">
        <f t="shared" si="5"/>
        <v>6771456</v>
      </c>
      <c r="R26" s="30">
        <f>SUM(R24:R25)</f>
        <v>35194585</v>
      </c>
      <c r="S26" s="30">
        <f>SUM(S6:S25)</f>
        <v>38140086</v>
      </c>
      <c r="T26" s="34" t="s">
        <v>29</v>
      </c>
      <c r="U26" s="5"/>
    </row>
    <row r="27" spans="2:21" ht="18" customHeight="1" x14ac:dyDescent="0.7">
      <c r="B27" s="46"/>
      <c r="C27" s="46"/>
      <c r="D27" s="46"/>
      <c r="E27" s="46"/>
      <c r="F27" s="46"/>
      <c r="G27" s="46"/>
      <c r="H27" s="47"/>
      <c r="I27" s="24"/>
      <c r="J27" s="24"/>
      <c r="K27" s="24"/>
      <c r="L27" s="48"/>
      <c r="M27" s="49"/>
      <c r="N27" s="48"/>
      <c r="O27" s="48"/>
      <c r="P27" s="48"/>
      <c r="Q27" s="48"/>
      <c r="R27" s="48"/>
      <c r="S27" s="47"/>
      <c r="T27" s="24"/>
      <c r="U27" s="1"/>
    </row>
    <row r="28" spans="2:21" ht="24" customHeight="1" x14ac:dyDescent="0.7">
      <c r="B28" s="46"/>
      <c r="C28" s="46"/>
      <c r="D28" s="46"/>
      <c r="E28" s="46"/>
      <c r="F28" s="46"/>
      <c r="G28" s="46"/>
      <c r="H28" s="47"/>
      <c r="I28" s="24"/>
      <c r="J28" s="24"/>
      <c r="K28" s="24"/>
      <c r="L28" s="48"/>
      <c r="M28" s="48"/>
      <c r="N28" s="48"/>
      <c r="O28" s="48"/>
      <c r="P28" s="48"/>
      <c r="Q28" s="48"/>
      <c r="R28" s="48"/>
      <c r="S28" s="47"/>
      <c r="T28" s="24"/>
      <c r="U28" s="1"/>
    </row>
    <row r="29" spans="2:21" x14ac:dyDescent="0.2">
      <c r="C29" s="51"/>
      <c r="D29" s="51"/>
      <c r="E29" s="51"/>
      <c r="F29" s="51"/>
      <c r="G29" s="51"/>
      <c r="H29" s="51"/>
      <c r="I29" s="51"/>
      <c r="J29" s="51"/>
      <c r="K29" s="51"/>
    </row>
    <row r="1121" spans="45:45" x14ac:dyDescent="0.2">
      <c r="AS1121" t="s">
        <v>39</v>
      </c>
    </row>
  </sheetData>
  <mergeCells count="2">
    <mergeCell ref="B1:J4"/>
    <mergeCell ref="L1:U4"/>
  </mergeCells>
  <phoneticPr fontId="1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F1" zoomScale="88" zoomScaleNormal="88" workbookViewId="0">
      <selection activeCell="V6" sqref="V6"/>
    </sheetView>
  </sheetViews>
  <sheetFormatPr defaultRowHeight="12.75" x14ac:dyDescent="0.2"/>
  <cols>
    <col min="1" max="6" width="12" customWidth="1"/>
    <col min="7" max="7" width="12.85546875" customWidth="1"/>
    <col min="8" max="8" width="43.42578125" customWidth="1"/>
    <col min="11" max="17" width="12" customWidth="1"/>
    <col min="18" max="18" width="13.140625" customWidth="1"/>
    <col min="19" max="19" width="23.7109375" customWidth="1"/>
  </cols>
  <sheetData>
    <row r="1" spans="1:20" x14ac:dyDescent="0.2">
      <c r="A1" s="111" t="s">
        <v>73</v>
      </c>
      <c r="B1" s="111"/>
      <c r="C1" s="112"/>
      <c r="D1" s="112"/>
      <c r="E1" s="112"/>
      <c r="F1" s="112"/>
      <c r="G1" s="112"/>
      <c r="H1" s="112"/>
      <c r="I1" s="112"/>
      <c r="J1" s="39"/>
      <c r="K1" s="111" t="s">
        <v>74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x14ac:dyDescent="0.2">
      <c r="A2" s="112"/>
      <c r="B2" s="112"/>
      <c r="C2" s="112"/>
      <c r="D2" s="112"/>
      <c r="E2" s="112"/>
      <c r="F2" s="112"/>
      <c r="G2" s="112"/>
      <c r="H2" s="112"/>
      <c r="I2" s="112"/>
      <c r="J2" s="39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12"/>
      <c r="B3" s="112"/>
      <c r="C3" s="112"/>
      <c r="D3" s="112"/>
      <c r="E3" s="112"/>
      <c r="F3" s="112"/>
      <c r="G3" s="112"/>
      <c r="H3" s="112"/>
      <c r="I3" s="112"/>
      <c r="J3" s="39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55000000000000004">
      <c r="A5" s="21" t="s">
        <v>16</v>
      </c>
      <c r="B5" s="23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1" t="s">
        <v>29</v>
      </c>
      <c r="L5" s="23" t="s">
        <v>30</v>
      </c>
      <c r="M5" s="22" t="s">
        <v>69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20.25" customHeight="1" x14ac:dyDescent="0.7">
      <c r="A6" s="11">
        <f t="shared" ref="A6:A14" si="0">SUM(B6:G6)</f>
        <v>3540246</v>
      </c>
      <c r="B6" s="12"/>
      <c r="C6" s="12"/>
      <c r="D6" s="12"/>
      <c r="E6" s="13"/>
      <c r="F6" s="13"/>
      <c r="G6" s="13">
        <v>3540246</v>
      </c>
      <c r="H6" s="32" t="s">
        <v>7</v>
      </c>
      <c r="I6" s="7">
        <v>103007</v>
      </c>
      <c r="J6" s="24"/>
      <c r="K6" s="11">
        <f>SUM(L6:R6)</f>
        <v>56416523</v>
      </c>
      <c r="L6" s="12"/>
      <c r="M6" s="12">
        <v>23463847</v>
      </c>
      <c r="N6" s="12"/>
      <c r="O6" s="12">
        <v>200000</v>
      </c>
      <c r="P6" s="13">
        <v>90000</v>
      </c>
      <c r="Q6" s="13">
        <v>32662676</v>
      </c>
      <c r="R6" s="13"/>
      <c r="S6" s="32" t="s">
        <v>31</v>
      </c>
      <c r="T6" s="7">
        <v>12002</v>
      </c>
    </row>
    <row r="7" spans="1:20" ht="20.25" customHeight="1" x14ac:dyDescent="0.7">
      <c r="A7" s="11">
        <f t="shared" si="0"/>
        <v>1177845</v>
      </c>
      <c r="B7" s="12"/>
      <c r="C7" s="13"/>
      <c r="D7" s="13"/>
      <c r="E7" s="13"/>
      <c r="F7" s="13"/>
      <c r="G7" s="13">
        <v>1177845</v>
      </c>
      <c r="H7" s="32" t="s">
        <v>8</v>
      </c>
      <c r="I7" s="7">
        <v>104003</v>
      </c>
      <c r="J7" s="24"/>
      <c r="K7" s="11">
        <f t="shared" ref="K7:K23" si="1">SUM(L7:R7)</f>
        <v>0</v>
      </c>
      <c r="L7" s="12"/>
      <c r="M7" s="12"/>
      <c r="N7" s="13"/>
      <c r="O7" s="13"/>
      <c r="P7" s="13"/>
      <c r="Q7" s="13"/>
      <c r="R7" s="13"/>
      <c r="S7" s="32" t="s">
        <v>32</v>
      </c>
      <c r="T7" s="7">
        <v>12009</v>
      </c>
    </row>
    <row r="8" spans="1:20" ht="20.25" customHeight="1" x14ac:dyDescent="0.7">
      <c r="A8" s="11">
        <f t="shared" si="0"/>
        <v>5855000</v>
      </c>
      <c r="B8" s="12"/>
      <c r="C8" s="14"/>
      <c r="D8" s="14"/>
      <c r="E8" s="13"/>
      <c r="F8" s="13"/>
      <c r="G8" s="13">
        <v>5855000</v>
      </c>
      <c r="H8" s="32" t="s">
        <v>21</v>
      </c>
      <c r="I8" s="7">
        <v>202001</v>
      </c>
      <c r="J8" s="24"/>
      <c r="K8" s="11">
        <f t="shared" si="1"/>
        <v>137446</v>
      </c>
      <c r="L8" s="12">
        <v>137446</v>
      </c>
      <c r="M8" s="12"/>
      <c r="N8" s="14"/>
      <c r="O8" s="14"/>
      <c r="P8" s="13"/>
      <c r="Q8" s="13"/>
      <c r="R8" s="13"/>
      <c r="S8" s="32" t="s">
        <v>33</v>
      </c>
      <c r="T8" s="7">
        <v>402001</v>
      </c>
    </row>
    <row r="9" spans="1:20" ht="20.25" customHeight="1" x14ac:dyDescent="0.7">
      <c r="A9" s="11">
        <f t="shared" si="0"/>
        <v>33259657</v>
      </c>
      <c r="B9" s="12"/>
      <c r="C9" s="14"/>
      <c r="D9" s="14"/>
      <c r="E9" s="13"/>
      <c r="F9" s="13"/>
      <c r="G9" s="13">
        <v>33259657</v>
      </c>
      <c r="H9" s="32" t="s">
        <v>28</v>
      </c>
      <c r="I9" s="7">
        <v>501005</v>
      </c>
      <c r="J9" s="24"/>
      <c r="K9" s="11">
        <f t="shared" si="1"/>
        <v>33371038</v>
      </c>
      <c r="L9" s="12"/>
      <c r="M9" s="12">
        <v>15482889</v>
      </c>
      <c r="N9" s="13">
        <v>1045932</v>
      </c>
      <c r="O9" s="13">
        <v>2205007</v>
      </c>
      <c r="P9" s="13">
        <v>580211</v>
      </c>
      <c r="Q9" s="13">
        <v>14056999</v>
      </c>
      <c r="R9" s="13"/>
      <c r="S9" s="32" t="s">
        <v>34</v>
      </c>
      <c r="T9" s="7">
        <v>603001</v>
      </c>
    </row>
    <row r="10" spans="1:20" ht="20.25" customHeight="1" x14ac:dyDescent="0.7">
      <c r="A10" s="11">
        <f t="shared" si="0"/>
        <v>600178</v>
      </c>
      <c r="B10" s="12"/>
      <c r="C10" s="13"/>
      <c r="D10" s="13"/>
      <c r="E10" s="13"/>
      <c r="F10" s="13"/>
      <c r="G10" s="13">
        <v>600178</v>
      </c>
      <c r="H10" s="32" t="s">
        <v>22</v>
      </c>
      <c r="I10" s="7">
        <v>101002</v>
      </c>
      <c r="J10" s="24"/>
      <c r="K10" s="11">
        <f t="shared" si="1"/>
        <v>32590</v>
      </c>
      <c r="L10" s="12">
        <v>32590</v>
      </c>
      <c r="M10" s="12"/>
      <c r="N10" s="13"/>
      <c r="O10" s="13"/>
      <c r="P10" s="13"/>
      <c r="Q10" s="13"/>
      <c r="R10" s="13"/>
      <c r="S10" s="32" t="s">
        <v>35</v>
      </c>
      <c r="T10" s="7">
        <v>104019</v>
      </c>
    </row>
    <row r="11" spans="1:20" ht="20.25" customHeight="1" x14ac:dyDescent="0.7">
      <c r="A11" s="11">
        <f t="shared" si="0"/>
        <v>909377</v>
      </c>
      <c r="B11" s="12"/>
      <c r="C11" s="14"/>
      <c r="D11" s="14"/>
      <c r="E11" s="14"/>
      <c r="F11" s="13"/>
      <c r="G11" s="15">
        <v>909377</v>
      </c>
      <c r="H11" s="32" t="s">
        <v>19</v>
      </c>
      <c r="I11" s="7">
        <v>101008</v>
      </c>
      <c r="J11" s="24"/>
      <c r="K11" s="11">
        <f t="shared" si="1"/>
        <v>132158491</v>
      </c>
      <c r="L11" s="12">
        <v>132158491</v>
      </c>
      <c r="M11" s="12"/>
      <c r="N11" s="14"/>
      <c r="O11" s="14"/>
      <c r="P11" s="14"/>
      <c r="Q11" s="13"/>
      <c r="R11" s="15"/>
      <c r="S11" s="32" t="s">
        <v>36</v>
      </c>
      <c r="T11" s="7">
        <v>702001</v>
      </c>
    </row>
    <row r="12" spans="1:20" ht="20.25" customHeight="1" x14ac:dyDescent="0.7">
      <c r="A12" s="11">
        <f t="shared" si="0"/>
        <v>34325</v>
      </c>
      <c r="B12" s="12"/>
      <c r="C12" s="14"/>
      <c r="D12" s="14"/>
      <c r="E12" s="14"/>
      <c r="F12" s="13"/>
      <c r="G12" s="13">
        <v>34325</v>
      </c>
      <c r="H12" s="32" t="s">
        <v>20</v>
      </c>
      <c r="I12" s="7">
        <v>101007</v>
      </c>
      <c r="J12" s="24"/>
      <c r="K12" s="11">
        <f t="shared" si="1"/>
        <v>0</v>
      </c>
      <c r="L12" s="12"/>
      <c r="M12" s="12"/>
      <c r="N12" s="14"/>
      <c r="O12" s="13"/>
      <c r="P12" s="14"/>
      <c r="Q12" s="13"/>
      <c r="R12" s="13"/>
      <c r="S12" s="32" t="s">
        <v>40</v>
      </c>
      <c r="T12" s="7">
        <v>102004</v>
      </c>
    </row>
    <row r="13" spans="1:20" ht="20.25" customHeight="1" x14ac:dyDescent="0.7">
      <c r="A13" s="11">
        <f t="shared" si="0"/>
        <v>14947476</v>
      </c>
      <c r="B13" s="12">
        <v>5942854</v>
      </c>
      <c r="C13" s="14">
        <v>2855539</v>
      </c>
      <c r="D13" s="14">
        <v>1569798</v>
      </c>
      <c r="E13" s="14">
        <v>748163</v>
      </c>
      <c r="F13" s="13">
        <v>3831122</v>
      </c>
      <c r="G13" s="13"/>
      <c r="H13" s="32" t="s">
        <v>46</v>
      </c>
      <c r="I13" s="7">
        <v>102002</v>
      </c>
      <c r="J13" s="24"/>
      <c r="K13" s="11">
        <f t="shared" si="1"/>
        <v>104</v>
      </c>
      <c r="L13" s="12"/>
      <c r="M13" s="12"/>
      <c r="N13" s="14"/>
      <c r="O13" s="14"/>
      <c r="P13" s="14"/>
      <c r="Q13" s="13">
        <v>104</v>
      </c>
      <c r="R13" s="13"/>
      <c r="S13" s="32" t="s">
        <v>41</v>
      </c>
      <c r="T13" s="7">
        <v>104019</v>
      </c>
    </row>
    <row r="14" spans="1:20" ht="20.25" customHeight="1" x14ac:dyDescent="0.7">
      <c r="A14" s="11">
        <f t="shared" si="0"/>
        <v>10688914</v>
      </c>
      <c r="B14" s="12">
        <v>1086270</v>
      </c>
      <c r="C14" s="14">
        <v>1584026</v>
      </c>
      <c r="D14" s="14">
        <v>1779108</v>
      </c>
      <c r="E14" s="14">
        <v>2009009</v>
      </c>
      <c r="F14" s="13">
        <v>4230501</v>
      </c>
      <c r="G14" s="13"/>
      <c r="H14" s="32" t="s">
        <v>44</v>
      </c>
      <c r="I14" s="28">
        <v>102004</v>
      </c>
      <c r="J14" s="24"/>
      <c r="K14" s="11">
        <f t="shared" si="1"/>
        <v>0</v>
      </c>
      <c r="L14" s="12"/>
      <c r="M14" s="12"/>
      <c r="N14" s="14"/>
      <c r="O14" s="14"/>
      <c r="P14" s="14"/>
      <c r="Q14" s="13"/>
      <c r="R14" s="13"/>
      <c r="S14" s="32" t="s">
        <v>42</v>
      </c>
      <c r="T14" s="8">
        <v>101099</v>
      </c>
    </row>
    <row r="15" spans="1:20" ht="20.25" customHeight="1" x14ac:dyDescent="0.7">
      <c r="A15" s="11">
        <f>SUM(B15:G15)</f>
        <v>4715025</v>
      </c>
      <c r="B15" s="12">
        <v>400000</v>
      </c>
      <c r="C15" s="13">
        <v>1813487</v>
      </c>
      <c r="D15" s="13">
        <v>1445706</v>
      </c>
      <c r="E15" s="13">
        <v>1055832</v>
      </c>
      <c r="F15" s="13"/>
      <c r="G15" s="13"/>
      <c r="H15" s="32" t="s">
        <v>10</v>
      </c>
      <c r="I15" s="7">
        <v>102005</v>
      </c>
      <c r="J15" s="24"/>
      <c r="K15" s="11">
        <f t="shared" si="1"/>
        <v>37162</v>
      </c>
      <c r="L15" s="12"/>
      <c r="M15" s="12">
        <v>37162</v>
      </c>
      <c r="N15" s="37"/>
      <c r="O15" s="37"/>
      <c r="P15" s="13"/>
      <c r="R15" s="13"/>
      <c r="S15" s="32" t="s">
        <v>45</v>
      </c>
      <c r="T15" s="7">
        <v>102004</v>
      </c>
    </row>
    <row r="16" spans="1:20" ht="20.25" customHeight="1" x14ac:dyDescent="0.7">
      <c r="A16" s="11">
        <f t="shared" ref="A16:A26" si="2">SUM(B16:G16)</f>
        <v>0</v>
      </c>
      <c r="B16" s="12"/>
      <c r="C16" s="13"/>
      <c r="D16" s="13"/>
      <c r="E16" s="13"/>
      <c r="F16" s="13"/>
      <c r="G16" s="13"/>
      <c r="H16" s="32" t="s">
        <v>11</v>
      </c>
      <c r="I16" s="7">
        <v>102006</v>
      </c>
      <c r="J16" s="24"/>
      <c r="K16" s="11">
        <f t="shared" si="1"/>
        <v>0</v>
      </c>
      <c r="L16" s="12"/>
      <c r="M16" s="12"/>
      <c r="N16" s="13"/>
      <c r="O16" s="13"/>
      <c r="P16" s="13"/>
      <c r="Q16" s="13"/>
      <c r="R16" s="13"/>
      <c r="S16" s="32" t="s">
        <v>47</v>
      </c>
      <c r="T16" s="7">
        <v>201002</v>
      </c>
    </row>
    <row r="17" spans="1:20" ht="20.25" customHeight="1" x14ac:dyDescent="0.7">
      <c r="A17" s="11">
        <f t="shared" si="2"/>
        <v>2549668</v>
      </c>
      <c r="B17" s="12">
        <v>416588</v>
      </c>
      <c r="C17" s="13">
        <v>1111444</v>
      </c>
      <c r="D17" s="13">
        <v>418279</v>
      </c>
      <c r="E17" s="13">
        <v>142366</v>
      </c>
      <c r="F17" s="13">
        <v>460991</v>
      </c>
      <c r="G17" s="13"/>
      <c r="H17" s="32" t="s">
        <v>27</v>
      </c>
      <c r="I17" s="7">
        <v>102009</v>
      </c>
      <c r="J17" s="24"/>
      <c r="K17" s="11">
        <f t="shared" si="1"/>
        <v>327502</v>
      </c>
      <c r="L17" s="12"/>
      <c r="M17" s="13"/>
      <c r="N17" s="13"/>
      <c r="O17" s="13"/>
      <c r="P17" s="13"/>
      <c r="Q17" s="13">
        <v>327502</v>
      </c>
      <c r="R17" s="13"/>
      <c r="S17" s="32" t="s">
        <v>70</v>
      </c>
      <c r="T17" s="7">
        <v>102005</v>
      </c>
    </row>
    <row r="18" spans="1:20" ht="20.25" customHeight="1" x14ac:dyDescent="0.7">
      <c r="A18" s="11">
        <f t="shared" si="2"/>
        <v>142015</v>
      </c>
      <c r="B18" s="12">
        <v>6673</v>
      </c>
      <c r="C18" s="13">
        <v>13910</v>
      </c>
      <c r="D18" s="13">
        <v>0</v>
      </c>
      <c r="E18" s="13">
        <v>112144</v>
      </c>
      <c r="F18" s="13">
        <v>9288</v>
      </c>
      <c r="G18" s="13"/>
      <c r="H18" s="32" t="s">
        <v>15</v>
      </c>
      <c r="I18" s="7">
        <v>104019</v>
      </c>
      <c r="J18" s="24"/>
      <c r="K18" s="11">
        <f t="shared" si="1"/>
        <v>0</v>
      </c>
      <c r="L18" s="12"/>
      <c r="M18" s="13"/>
      <c r="N18" s="13"/>
      <c r="O18" s="13"/>
      <c r="P18" s="13"/>
      <c r="Q18" s="13"/>
      <c r="R18" s="13"/>
      <c r="S18" s="32"/>
      <c r="T18" s="7"/>
    </row>
    <row r="19" spans="1:20" ht="20.25" customHeight="1" x14ac:dyDescent="0.7">
      <c r="A19" s="11">
        <f t="shared" si="2"/>
        <v>3880072</v>
      </c>
      <c r="B19" s="12"/>
      <c r="C19" s="13">
        <v>1100610</v>
      </c>
      <c r="D19" s="13">
        <v>2604664</v>
      </c>
      <c r="E19" s="13">
        <v>174798</v>
      </c>
      <c r="F19" s="13"/>
      <c r="G19" s="13"/>
      <c r="H19" s="32" t="s">
        <v>12</v>
      </c>
      <c r="I19" s="7">
        <v>201002</v>
      </c>
      <c r="J19" s="24"/>
      <c r="K19" s="11">
        <f>SUM(L19:R19)</f>
        <v>0</v>
      </c>
      <c r="L19" s="12"/>
      <c r="M19" s="13"/>
      <c r="N19" s="13"/>
      <c r="O19" s="13"/>
      <c r="P19" s="13"/>
      <c r="Q19" s="13"/>
      <c r="R19" s="13"/>
      <c r="S19" s="32"/>
      <c r="T19" s="7"/>
    </row>
    <row r="20" spans="1:20" ht="20.25" customHeight="1" x14ac:dyDescent="0.7">
      <c r="A20" s="11">
        <f t="shared" si="2"/>
        <v>1909954</v>
      </c>
      <c r="B20" s="12">
        <v>1409122</v>
      </c>
      <c r="C20" s="15">
        <v>343005</v>
      </c>
      <c r="D20" s="13"/>
      <c r="E20" s="13">
        <v>148262</v>
      </c>
      <c r="F20" s="13">
        <v>9565</v>
      </c>
      <c r="G20" s="13"/>
      <c r="H20" s="32" t="s">
        <v>13</v>
      </c>
      <c r="I20" s="7">
        <v>301001</v>
      </c>
      <c r="J20" s="24"/>
      <c r="K20" s="11">
        <f t="shared" si="1"/>
        <v>0</v>
      </c>
      <c r="L20" s="12"/>
      <c r="M20" s="13"/>
      <c r="N20" s="15"/>
      <c r="O20" s="13"/>
      <c r="P20" s="13"/>
      <c r="Q20" s="13"/>
      <c r="R20" s="13"/>
      <c r="S20" s="32"/>
      <c r="T20" s="7"/>
    </row>
    <row r="21" spans="1:20" ht="20.25" customHeight="1" x14ac:dyDescent="0.7">
      <c r="A21" s="11">
        <f t="shared" si="2"/>
        <v>0</v>
      </c>
      <c r="B21" s="12"/>
      <c r="C21" s="13"/>
      <c r="D21" s="13"/>
      <c r="E21" s="13"/>
      <c r="F21" s="13"/>
      <c r="G21" s="13"/>
      <c r="H21" s="32" t="s">
        <v>26</v>
      </c>
      <c r="I21" s="7">
        <v>301002</v>
      </c>
      <c r="J21" s="24"/>
      <c r="K21" s="11">
        <f t="shared" si="1"/>
        <v>0</v>
      </c>
      <c r="L21" s="12"/>
      <c r="M21" s="12"/>
      <c r="N21" s="13"/>
      <c r="O21" s="13"/>
      <c r="P21" s="13"/>
      <c r="Q21" s="13"/>
      <c r="R21" s="13"/>
      <c r="S21" s="32"/>
      <c r="T21" s="7"/>
    </row>
    <row r="22" spans="1:20" ht="20.25" customHeight="1" x14ac:dyDescent="0.7">
      <c r="A22" s="11">
        <f t="shared" si="2"/>
        <v>12917346</v>
      </c>
      <c r="B22" s="12">
        <v>5156950</v>
      </c>
      <c r="C22" s="13">
        <v>3</v>
      </c>
      <c r="D22" s="13">
        <v>3</v>
      </c>
      <c r="E22" s="13">
        <v>1134621</v>
      </c>
      <c r="F22" s="15">
        <v>6625769</v>
      </c>
      <c r="G22" s="13"/>
      <c r="H22" s="32" t="s">
        <v>18</v>
      </c>
      <c r="I22" s="7">
        <v>301099</v>
      </c>
      <c r="J22" s="24"/>
      <c r="K22" s="11">
        <f t="shared" si="1"/>
        <v>0</v>
      </c>
      <c r="L22" s="12"/>
      <c r="M22" s="12"/>
      <c r="N22" s="13"/>
      <c r="O22" s="13"/>
      <c r="P22" s="13"/>
      <c r="Q22" s="15"/>
      <c r="R22" s="13"/>
      <c r="S22" s="32"/>
      <c r="T22" s="7"/>
    </row>
    <row r="23" spans="1:20" ht="20.25" customHeight="1" thickBot="1" x14ac:dyDescent="0.75">
      <c r="A23" s="11">
        <f t="shared" si="2"/>
        <v>19800</v>
      </c>
      <c r="B23" s="12"/>
      <c r="C23" s="13">
        <v>19800</v>
      </c>
      <c r="D23" s="13"/>
      <c r="E23" s="13"/>
      <c r="F23" s="13"/>
      <c r="G23" s="13"/>
      <c r="H23" s="32" t="s">
        <v>24</v>
      </c>
      <c r="I23" s="7">
        <v>402099</v>
      </c>
      <c r="J23" s="24"/>
      <c r="K23" s="11">
        <f t="shared" si="1"/>
        <v>0</v>
      </c>
      <c r="L23" s="12"/>
      <c r="M23" s="12"/>
      <c r="N23" s="13"/>
      <c r="O23" s="13"/>
      <c r="P23" s="13"/>
      <c r="Q23" s="13"/>
      <c r="R23" s="13"/>
      <c r="S23" s="32"/>
      <c r="T23" s="7"/>
    </row>
    <row r="24" spans="1:20" ht="20.25" customHeight="1" thickBot="1" x14ac:dyDescent="0.75">
      <c r="A24" s="11">
        <f t="shared" si="2"/>
        <v>41643391</v>
      </c>
      <c r="B24" s="12">
        <v>14260815</v>
      </c>
      <c r="C24" s="13">
        <v>7092110</v>
      </c>
      <c r="D24" s="13">
        <v>4229728</v>
      </c>
      <c r="E24" s="13">
        <v>898942</v>
      </c>
      <c r="F24" s="13">
        <v>15161796</v>
      </c>
      <c r="G24" s="13"/>
      <c r="H24" s="32" t="s">
        <v>14</v>
      </c>
      <c r="I24" s="7">
        <v>603001</v>
      </c>
      <c r="J24" s="24"/>
      <c r="K24" s="29">
        <f>SUM(K6:K23)</f>
        <v>222480856</v>
      </c>
      <c r="L24" s="30">
        <f t="shared" ref="L24:R24" si="3">SUM(L4:L23)</f>
        <v>132328527</v>
      </c>
      <c r="M24" s="30">
        <f t="shared" si="3"/>
        <v>38983898</v>
      </c>
      <c r="N24" s="30">
        <f t="shared" si="3"/>
        <v>1045932</v>
      </c>
      <c r="O24" s="30">
        <f t="shared" si="3"/>
        <v>2405007</v>
      </c>
      <c r="P24" s="30">
        <f t="shared" si="3"/>
        <v>670211</v>
      </c>
      <c r="Q24" s="30">
        <f t="shared" si="3"/>
        <v>47047281</v>
      </c>
      <c r="R24" s="30">
        <f t="shared" si="3"/>
        <v>0</v>
      </c>
      <c r="S24" s="32" t="s">
        <v>37</v>
      </c>
      <c r="T24" s="7"/>
    </row>
    <row r="25" spans="1:20" ht="20.25" customHeight="1" thickBot="1" x14ac:dyDescent="0.75">
      <c r="A25" s="11">
        <f t="shared" si="2"/>
        <v>0</v>
      </c>
      <c r="B25" s="12"/>
      <c r="C25" s="16"/>
      <c r="D25" s="16"/>
      <c r="E25" s="16"/>
      <c r="F25" s="16"/>
      <c r="G25" s="16"/>
      <c r="H25" s="33" t="s">
        <v>25</v>
      </c>
      <c r="I25" s="10">
        <v>603007</v>
      </c>
      <c r="J25" s="24"/>
      <c r="K25" s="31">
        <f>SUM(L25:R25)</f>
        <v>138790289</v>
      </c>
      <c r="L25" s="20">
        <v>0</v>
      </c>
      <c r="M25" s="30">
        <f t="shared" ref="M25:R25" si="4">B26</f>
        <v>28679272</v>
      </c>
      <c r="N25" s="30">
        <f t="shared" si="4"/>
        <v>15933934</v>
      </c>
      <c r="O25" s="30">
        <f t="shared" si="4"/>
        <v>12047286</v>
      </c>
      <c r="P25" s="30">
        <f t="shared" si="4"/>
        <v>6424137</v>
      </c>
      <c r="Q25" s="30">
        <f t="shared" si="4"/>
        <v>30329032</v>
      </c>
      <c r="R25" s="30">
        <f t="shared" si="4"/>
        <v>45376628</v>
      </c>
      <c r="S25" s="33" t="s">
        <v>38</v>
      </c>
      <c r="T25" s="10"/>
    </row>
    <row r="26" spans="1:20" ht="20.25" customHeight="1" thickBot="1" x14ac:dyDescent="0.75">
      <c r="A26" s="11">
        <f t="shared" si="2"/>
        <v>138790289</v>
      </c>
      <c r="B26" s="18">
        <f t="shared" ref="B26:G26" si="5">SUM(B6:B25)</f>
        <v>28679272</v>
      </c>
      <c r="C26" s="18">
        <f t="shared" si="5"/>
        <v>15933934</v>
      </c>
      <c r="D26" s="18">
        <f t="shared" si="5"/>
        <v>12047286</v>
      </c>
      <c r="E26" s="18">
        <f t="shared" si="5"/>
        <v>6424137</v>
      </c>
      <c r="F26" s="18">
        <f t="shared" si="5"/>
        <v>30329032</v>
      </c>
      <c r="G26" s="18">
        <f t="shared" si="5"/>
        <v>45376628</v>
      </c>
      <c r="H26" s="34" t="s">
        <v>17</v>
      </c>
      <c r="I26" s="5"/>
      <c r="J26" s="24"/>
      <c r="K26" s="29">
        <f t="shared" ref="K26:P26" si="6">SUM(K24:K25)</f>
        <v>361271145</v>
      </c>
      <c r="L26" s="30">
        <f t="shared" si="6"/>
        <v>132328527</v>
      </c>
      <c r="M26" s="30">
        <f t="shared" si="6"/>
        <v>67663170</v>
      </c>
      <c r="N26" s="30">
        <f t="shared" si="6"/>
        <v>16979866</v>
      </c>
      <c r="O26" s="30">
        <f t="shared" si="6"/>
        <v>14452293</v>
      </c>
      <c r="P26" s="30">
        <f t="shared" si="6"/>
        <v>7094348</v>
      </c>
      <c r="Q26" s="30">
        <f>SUM(Q24:Q25)</f>
        <v>77376313</v>
      </c>
      <c r="R26" s="30">
        <f>SUM(R6:R25)</f>
        <v>45376628</v>
      </c>
      <c r="S26" s="3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62" zoomScaleNormal="62" workbookViewId="0">
      <selection activeCell="W11" sqref="W11"/>
    </sheetView>
  </sheetViews>
  <sheetFormatPr defaultRowHeight="12.75" x14ac:dyDescent="0.2"/>
  <cols>
    <col min="1" max="6" width="12" customWidth="1"/>
    <col min="7" max="7" width="12.85546875" customWidth="1"/>
    <col min="8" max="8" width="43.42578125" customWidth="1"/>
    <col min="11" max="17" width="12" customWidth="1"/>
    <col min="18" max="18" width="13.140625" customWidth="1"/>
    <col min="19" max="19" width="24.5703125" customWidth="1"/>
  </cols>
  <sheetData>
    <row r="1" spans="1:20" x14ac:dyDescent="0.2">
      <c r="A1" s="111" t="s">
        <v>76</v>
      </c>
      <c r="B1" s="111"/>
      <c r="C1" s="112"/>
      <c r="D1" s="112"/>
      <c r="E1" s="112"/>
      <c r="F1" s="112"/>
      <c r="G1" s="112"/>
      <c r="H1" s="112"/>
      <c r="I1" s="112"/>
      <c r="J1" s="85"/>
      <c r="K1" s="111" t="s">
        <v>75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x14ac:dyDescent="0.2">
      <c r="A2" s="112"/>
      <c r="B2" s="112"/>
      <c r="C2" s="112"/>
      <c r="D2" s="112"/>
      <c r="E2" s="112"/>
      <c r="F2" s="112"/>
      <c r="G2" s="112"/>
      <c r="H2" s="112"/>
      <c r="I2" s="112"/>
      <c r="J2" s="85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12"/>
      <c r="B3" s="112"/>
      <c r="C3" s="112"/>
      <c r="D3" s="112"/>
      <c r="E3" s="112"/>
      <c r="F3" s="112"/>
      <c r="G3" s="112"/>
      <c r="H3" s="112"/>
      <c r="I3" s="112"/>
      <c r="J3" s="85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55000000000000004">
      <c r="A5" s="21" t="s">
        <v>16</v>
      </c>
      <c r="B5" s="23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1" t="s">
        <v>29</v>
      </c>
      <c r="L5" s="23" t="s">
        <v>30</v>
      </c>
      <c r="M5" s="22" t="s">
        <v>69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20.25" customHeight="1" x14ac:dyDescent="0.7">
      <c r="A6" s="11">
        <f t="shared" ref="A6:A14" si="0">SUM(B6:G6)</f>
        <v>8405615</v>
      </c>
      <c r="B6" s="12"/>
      <c r="C6" s="12"/>
      <c r="D6" s="12"/>
      <c r="E6" s="13"/>
      <c r="F6" s="13"/>
      <c r="G6" s="13">
        <v>8405615</v>
      </c>
      <c r="H6" s="32" t="s">
        <v>7</v>
      </c>
      <c r="I6" s="7">
        <v>103007</v>
      </c>
      <c r="J6" s="24"/>
      <c r="K6" s="11">
        <f>SUM(L6:R6)</f>
        <v>5899487</v>
      </c>
      <c r="L6" s="13"/>
      <c r="M6" s="13">
        <v>5000000</v>
      </c>
      <c r="N6" s="13">
        <v>124101</v>
      </c>
      <c r="O6" s="13"/>
      <c r="P6" s="13"/>
      <c r="Q6" s="13">
        <v>775386</v>
      </c>
      <c r="R6" s="13"/>
      <c r="S6" s="32" t="s">
        <v>31</v>
      </c>
      <c r="T6" s="7">
        <v>12002</v>
      </c>
    </row>
    <row r="7" spans="1:20" ht="20.25" customHeight="1" x14ac:dyDescent="0.7">
      <c r="A7" s="11">
        <f t="shared" si="0"/>
        <v>684519</v>
      </c>
      <c r="B7" s="12"/>
      <c r="C7" s="13"/>
      <c r="D7" s="13"/>
      <c r="E7" s="13"/>
      <c r="F7" s="13"/>
      <c r="G7" s="13">
        <v>684519</v>
      </c>
      <c r="H7" s="32" t="s">
        <v>8</v>
      </c>
      <c r="I7" s="7">
        <v>104003</v>
      </c>
      <c r="J7" s="24"/>
      <c r="K7" s="11">
        <f t="shared" ref="K7:K23" si="1">SUM(L7:R7)</f>
        <v>55182</v>
      </c>
      <c r="L7" s="13"/>
      <c r="M7" s="13"/>
      <c r="N7" s="13"/>
      <c r="O7" s="13"/>
      <c r="P7" s="13"/>
      <c r="Q7" s="13">
        <v>55182</v>
      </c>
      <c r="R7" s="13"/>
      <c r="S7" s="32" t="s">
        <v>32</v>
      </c>
      <c r="T7" s="7">
        <v>12009</v>
      </c>
    </row>
    <row r="8" spans="1:20" ht="20.25" customHeight="1" x14ac:dyDescent="0.7">
      <c r="A8" s="11">
        <f t="shared" si="0"/>
        <v>12293000</v>
      </c>
      <c r="B8" s="12"/>
      <c r="C8" s="14"/>
      <c r="D8" s="14"/>
      <c r="E8" s="13"/>
      <c r="F8" s="13"/>
      <c r="G8" s="13">
        <v>12293000</v>
      </c>
      <c r="H8" s="32" t="s">
        <v>21</v>
      </c>
      <c r="I8" s="7">
        <v>202001</v>
      </c>
      <c r="J8" s="24"/>
      <c r="K8" s="11">
        <f t="shared" si="1"/>
        <v>141195</v>
      </c>
      <c r="L8" s="13">
        <v>141195</v>
      </c>
      <c r="M8" s="13"/>
      <c r="N8" s="13"/>
      <c r="O8" s="13"/>
      <c r="P8" s="13"/>
      <c r="Q8" s="13"/>
      <c r="R8" s="13"/>
      <c r="S8" s="32" t="s">
        <v>33</v>
      </c>
      <c r="T8" s="7">
        <v>402001</v>
      </c>
    </row>
    <row r="9" spans="1:20" ht="20.25" customHeight="1" x14ac:dyDescent="0.7">
      <c r="A9" s="11">
        <f t="shared" si="0"/>
        <v>72638015</v>
      </c>
      <c r="B9" s="12"/>
      <c r="C9" s="14"/>
      <c r="D9" s="14"/>
      <c r="E9" s="13"/>
      <c r="F9" s="13"/>
      <c r="G9" s="13">
        <v>72638015</v>
      </c>
      <c r="H9" s="32" t="s">
        <v>28</v>
      </c>
      <c r="I9" s="7">
        <v>501005</v>
      </c>
      <c r="J9" s="24"/>
      <c r="K9" s="11">
        <f t="shared" si="1"/>
        <v>48296707</v>
      </c>
      <c r="L9" s="13"/>
      <c r="M9" s="13">
        <v>22739193</v>
      </c>
      <c r="N9" s="13">
        <v>970192</v>
      </c>
      <c r="O9" s="13">
        <v>17376051</v>
      </c>
      <c r="P9" s="13">
        <v>1021495</v>
      </c>
      <c r="Q9" s="13">
        <v>6189776</v>
      </c>
      <c r="R9" s="13"/>
      <c r="S9" s="32" t="s">
        <v>34</v>
      </c>
      <c r="T9" s="7">
        <v>603001</v>
      </c>
    </row>
    <row r="10" spans="1:20" ht="20.25" customHeight="1" x14ac:dyDescent="0.7">
      <c r="A10" s="11">
        <f t="shared" si="0"/>
        <v>922312</v>
      </c>
      <c r="B10" s="12"/>
      <c r="C10" s="13"/>
      <c r="D10" s="13"/>
      <c r="E10" s="13"/>
      <c r="F10" s="13"/>
      <c r="G10" s="13">
        <v>922312</v>
      </c>
      <c r="H10" s="32" t="s">
        <v>22</v>
      </c>
      <c r="I10" s="7">
        <v>101002</v>
      </c>
      <c r="J10" s="24"/>
      <c r="K10" s="11">
        <f t="shared" si="1"/>
        <v>200528</v>
      </c>
      <c r="L10" s="13">
        <v>200528</v>
      </c>
      <c r="M10" s="13"/>
      <c r="N10" s="13"/>
      <c r="O10" s="13"/>
      <c r="P10" s="13"/>
      <c r="Q10" s="13"/>
      <c r="R10" s="13"/>
      <c r="S10" s="32" t="s">
        <v>35</v>
      </c>
      <c r="T10" s="7">
        <v>104019</v>
      </c>
    </row>
    <row r="11" spans="1:20" ht="20.25" customHeight="1" x14ac:dyDescent="0.7">
      <c r="A11" s="11">
        <f t="shared" si="0"/>
        <v>149200</v>
      </c>
      <c r="B11" s="12"/>
      <c r="C11" s="14"/>
      <c r="D11" s="14"/>
      <c r="E11" s="14"/>
      <c r="F11" s="13"/>
      <c r="G11" s="15">
        <v>149200</v>
      </c>
      <c r="H11" s="32" t="s">
        <v>19</v>
      </c>
      <c r="I11" s="7">
        <v>101008</v>
      </c>
      <c r="J11" s="24"/>
      <c r="K11" s="11">
        <f t="shared" si="1"/>
        <v>7727384</v>
      </c>
      <c r="L11" s="13">
        <v>7727384</v>
      </c>
      <c r="M11" s="13"/>
      <c r="N11" s="13"/>
      <c r="O11" s="13"/>
      <c r="P11" s="13"/>
      <c r="Q11" s="13"/>
      <c r="R11" s="13"/>
      <c r="S11" s="32" t="s">
        <v>36</v>
      </c>
      <c r="T11" s="7">
        <v>702001</v>
      </c>
    </row>
    <row r="12" spans="1:20" ht="20.25" customHeight="1" x14ac:dyDescent="0.7">
      <c r="A12" s="11">
        <f t="shared" si="0"/>
        <v>45085</v>
      </c>
      <c r="B12" s="12"/>
      <c r="C12" s="14"/>
      <c r="D12" s="14"/>
      <c r="E12" s="14"/>
      <c r="F12" s="13"/>
      <c r="G12" s="13">
        <v>45085</v>
      </c>
      <c r="H12" s="32" t="s">
        <v>20</v>
      </c>
      <c r="I12" s="7">
        <v>101007</v>
      </c>
      <c r="J12" s="24"/>
      <c r="K12" s="11">
        <f t="shared" si="1"/>
        <v>256361</v>
      </c>
      <c r="L12" s="13"/>
      <c r="M12" s="13"/>
      <c r="N12" s="13"/>
      <c r="O12" s="13"/>
      <c r="P12" s="13"/>
      <c r="Q12" s="13">
        <v>256361</v>
      </c>
      <c r="R12" s="13"/>
      <c r="S12" s="32" t="s">
        <v>40</v>
      </c>
      <c r="T12" s="7">
        <v>102004</v>
      </c>
    </row>
    <row r="13" spans="1:20" ht="20.25" customHeight="1" x14ac:dyDescent="0.7">
      <c r="A13" s="11">
        <f t="shared" si="0"/>
        <v>12458700</v>
      </c>
      <c r="B13" s="12">
        <v>1638268</v>
      </c>
      <c r="C13" s="14">
        <v>5216786</v>
      </c>
      <c r="D13" s="14">
        <v>1873122</v>
      </c>
      <c r="E13" s="14">
        <v>633647</v>
      </c>
      <c r="F13" s="13">
        <v>3096877</v>
      </c>
      <c r="G13" s="13"/>
      <c r="H13" s="32" t="s">
        <v>46</v>
      </c>
      <c r="I13" s="7">
        <v>102002</v>
      </c>
      <c r="J13" s="24"/>
      <c r="K13" s="11">
        <f t="shared" si="1"/>
        <v>0</v>
      </c>
      <c r="L13" s="13"/>
      <c r="M13" s="13"/>
      <c r="N13" s="13"/>
      <c r="O13" s="13"/>
      <c r="P13" s="13"/>
      <c r="Q13" s="13"/>
      <c r="R13" s="13"/>
      <c r="S13" s="32" t="s">
        <v>41</v>
      </c>
      <c r="T13" s="7">
        <v>104019</v>
      </c>
    </row>
    <row r="14" spans="1:20" ht="20.25" customHeight="1" x14ac:dyDescent="0.7">
      <c r="A14" s="11">
        <f t="shared" si="0"/>
        <v>6862873</v>
      </c>
      <c r="B14" s="12">
        <v>35832</v>
      </c>
      <c r="C14" s="14">
        <v>1111633</v>
      </c>
      <c r="D14" s="14">
        <v>1770045</v>
      </c>
      <c r="E14" s="14">
        <v>847768</v>
      </c>
      <c r="F14" s="13">
        <v>3097595</v>
      </c>
      <c r="G14" s="13"/>
      <c r="H14" s="32" t="s">
        <v>44</v>
      </c>
      <c r="I14" s="28">
        <v>102004</v>
      </c>
      <c r="J14" s="24"/>
      <c r="K14" s="11">
        <f t="shared" si="1"/>
        <v>1008000</v>
      </c>
      <c r="L14" s="13">
        <v>1008000</v>
      </c>
      <c r="M14" s="13"/>
      <c r="N14" s="13"/>
      <c r="O14" s="13"/>
      <c r="P14" s="13"/>
      <c r="Q14" s="13"/>
      <c r="R14" s="13"/>
      <c r="S14" s="32" t="s">
        <v>42</v>
      </c>
      <c r="T14" s="8">
        <v>101099</v>
      </c>
    </row>
    <row r="15" spans="1:20" ht="20.25" customHeight="1" x14ac:dyDescent="0.7">
      <c r="A15" s="11">
        <f>SUM(B15:G15)</f>
        <v>3678643</v>
      </c>
      <c r="B15" s="12">
        <v>30000</v>
      </c>
      <c r="C15" s="13">
        <v>2024741</v>
      </c>
      <c r="D15" s="13">
        <v>1302374</v>
      </c>
      <c r="E15" s="13">
        <v>321528</v>
      </c>
      <c r="F15" s="13"/>
      <c r="G15" s="13"/>
      <c r="H15" s="32" t="s">
        <v>10</v>
      </c>
      <c r="I15" s="7">
        <v>102005</v>
      </c>
      <c r="J15" s="24"/>
      <c r="K15" s="11">
        <f t="shared" si="1"/>
        <v>38500</v>
      </c>
      <c r="L15" s="13"/>
      <c r="M15" s="13"/>
      <c r="N15" s="13"/>
      <c r="O15" s="13"/>
      <c r="P15" s="13"/>
      <c r="Q15" s="13">
        <v>38500</v>
      </c>
      <c r="R15" s="13"/>
      <c r="S15" s="32" t="s">
        <v>45</v>
      </c>
      <c r="T15" s="7">
        <v>102004</v>
      </c>
    </row>
    <row r="16" spans="1:20" ht="20.25" customHeight="1" x14ac:dyDescent="0.7">
      <c r="A16" s="11">
        <f t="shared" ref="A16:A26" si="2">SUM(B16:G16)</f>
        <v>0</v>
      </c>
      <c r="B16" s="12"/>
      <c r="C16" s="13"/>
      <c r="D16" s="13"/>
      <c r="E16" s="13"/>
      <c r="F16" s="13"/>
      <c r="G16" s="13"/>
      <c r="H16" s="32" t="s">
        <v>11</v>
      </c>
      <c r="I16" s="7">
        <v>102006</v>
      </c>
      <c r="J16" s="24"/>
      <c r="K16" s="11">
        <f t="shared" si="1"/>
        <v>0</v>
      </c>
      <c r="L16" s="13"/>
      <c r="M16" s="13"/>
      <c r="N16" s="13"/>
      <c r="O16" s="13"/>
      <c r="P16" s="13"/>
      <c r="Q16" s="13"/>
      <c r="R16" s="13"/>
      <c r="S16" s="32" t="s">
        <v>47</v>
      </c>
      <c r="T16" s="7">
        <v>201002</v>
      </c>
    </row>
    <row r="17" spans="1:20" ht="20.25" customHeight="1" x14ac:dyDescent="0.7">
      <c r="A17" s="11">
        <f t="shared" si="2"/>
        <v>2346613</v>
      </c>
      <c r="B17" s="12">
        <v>814780</v>
      </c>
      <c r="C17" s="13">
        <v>852718</v>
      </c>
      <c r="D17" s="13">
        <v>483706</v>
      </c>
      <c r="E17" s="13">
        <v>190565</v>
      </c>
      <c r="F17" s="13">
        <v>4844</v>
      </c>
      <c r="G17" s="13"/>
      <c r="H17" s="32" t="s">
        <v>27</v>
      </c>
      <c r="I17" s="7">
        <v>102009</v>
      </c>
      <c r="J17" s="24"/>
      <c r="K17" s="11">
        <f t="shared" si="1"/>
        <v>0</v>
      </c>
      <c r="L17" s="13"/>
      <c r="M17" s="13"/>
      <c r="N17" s="13"/>
      <c r="O17" s="13"/>
      <c r="P17" s="13"/>
      <c r="Q17" s="13"/>
      <c r="R17" s="13"/>
      <c r="S17" s="32" t="s">
        <v>70</v>
      </c>
      <c r="T17" s="7">
        <v>102005</v>
      </c>
    </row>
    <row r="18" spans="1:20" ht="20.25" customHeight="1" x14ac:dyDescent="0.7">
      <c r="A18" s="11">
        <f t="shared" si="2"/>
        <v>76623</v>
      </c>
      <c r="B18" s="12">
        <v>13559</v>
      </c>
      <c r="C18" s="13">
        <v>28998</v>
      </c>
      <c r="D18" s="13"/>
      <c r="E18" s="13">
        <v>977</v>
      </c>
      <c r="F18" s="13">
        <v>33089</v>
      </c>
      <c r="G18" s="13"/>
      <c r="H18" s="32" t="s">
        <v>15</v>
      </c>
      <c r="I18" s="7">
        <v>104019</v>
      </c>
      <c r="J18" s="24"/>
      <c r="K18" s="11">
        <f t="shared" si="1"/>
        <v>0</v>
      </c>
      <c r="L18" s="13"/>
      <c r="M18" s="13"/>
      <c r="N18" s="13"/>
      <c r="O18" s="13"/>
      <c r="P18" s="13"/>
      <c r="Q18" s="13"/>
      <c r="R18" s="13"/>
      <c r="S18" s="32"/>
      <c r="T18" s="7"/>
    </row>
    <row r="19" spans="1:20" ht="20.25" customHeight="1" x14ac:dyDescent="0.7">
      <c r="A19" s="11">
        <f t="shared" si="2"/>
        <v>2283283</v>
      </c>
      <c r="B19" s="12"/>
      <c r="C19" s="13">
        <v>969933</v>
      </c>
      <c r="D19" s="13">
        <v>1254423</v>
      </c>
      <c r="E19" s="13">
        <v>58927</v>
      </c>
      <c r="F19" s="13"/>
      <c r="G19" s="13"/>
      <c r="H19" s="32" t="s">
        <v>12</v>
      </c>
      <c r="I19" s="7">
        <v>201002</v>
      </c>
      <c r="J19" s="24"/>
      <c r="K19" s="11">
        <f>SUM(L19:R19)</f>
        <v>0</v>
      </c>
      <c r="L19" s="13"/>
      <c r="M19" s="13"/>
      <c r="N19" s="13"/>
      <c r="O19" s="13"/>
      <c r="P19" s="13"/>
      <c r="Q19" s="13"/>
      <c r="R19" s="13"/>
      <c r="S19" s="32"/>
      <c r="T19" s="7"/>
    </row>
    <row r="20" spans="1:20" ht="20.25" customHeight="1" x14ac:dyDescent="0.7">
      <c r="A20" s="11">
        <f t="shared" si="2"/>
        <v>1173911</v>
      </c>
      <c r="B20" s="12">
        <v>306916</v>
      </c>
      <c r="C20" s="15">
        <v>147859</v>
      </c>
      <c r="D20" s="13">
        <v>461972</v>
      </c>
      <c r="E20" s="13">
        <v>240385</v>
      </c>
      <c r="F20" s="13">
        <v>16779</v>
      </c>
      <c r="G20" s="13"/>
      <c r="H20" s="32" t="s">
        <v>13</v>
      </c>
      <c r="I20" s="7">
        <v>301001</v>
      </c>
      <c r="J20" s="24"/>
      <c r="K20" s="11">
        <f t="shared" si="1"/>
        <v>0</v>
      </c>
      <c r="L20" s="13"/>
      <c r="M20" s="13"/>
      <c r="N20" s="13"/>
      <c r="O20" s="13"/>
      <c r="P20" s="13"/>
      <c r="Q20" s="13"/>
      <c r="R20" s="13"/>
      <c r="S20" s="32"/>
      <c r="T20" s="7"/>
    </row>
    <row r="21" spans="1:20" ht="20.25" customHeight="1" x14ac:dyDescent="0.7">
      <c r="A21" s="11">
        <f t="shared" si="2"/>
        <v>0</v>
      </c>
      <c r="B21" s="12"/>
      <c r="C21" s="13"/>
      <c r="D21" s="13"/>
      <c r="E21" s="13"/>
      <c r="F21" s="13"/>
      <c r="G21" s="13"/>
      <c r="H21" s="32" t="s">
        <v>26</v>
      </c>
      <c r="I21" s="7">
        <v>301002</v>
      </c>
      <c r="J21" s="24"/>
      <c r="K21" s="11">
        <f t="shared" si="1"/>
        <v>0</v>
      </c>
      <c r="L21" s="13"/>
      <c r="M21" s="13"/>
      <c r="N21" s="13"/>
      <c r="O21" s="13"/>
      <c r="P21" s="13"/>
      <c r="Q21" s="13"/>
      <c r="R21" s="13"/>
      <c r="S21" s="32"/>
      <c r="T21" s="7"/>
    </row>
    <row r="22" spans="1:20" ht="20.25" customHeight="1" x14ac:dyDescent="0.7">
      <c r="A22" s="11">
        <f t="shared" si="2"/>
        <v>16338249</v>
      </c>
      <c r="B22" s="12">
        <v>6170093</v>
      </c>
      <c r="C22" s="13"/>
      <c r="D22" s="13"/>
      <c r="E22" s="13">
        <v>1093493</v>
      </c>
      <c r="F22" s="15">
        <v>9074663</v>
      </c>
      <c r="G22" s="13"/>
      <c r="H22" s="32" t="s">
        <v>18</v>
      </c>
      <c r="I22" s="7">
        <v>301099</v>
      </c>
      <c r="J22" s="24"/>
      <c r="K22" s="11">
        <f t="shared" si="1"/>
        <v>0</v>
      </c>
      <c r="L22" s="13"/>
      <c r="M22" s="13"/>
      <c r="N22" s="13"/>
      <c r="O22" s="13"/>
      <c r="P22" s="13"/>
      <c r="Q22" s="13"/>
      <c r="R22" s="13"/>
      <c r="S22" s="32"/>
      <c r="T22" s="7"/>
    </row>
    <row r="23" spans="1:20" ht="20.25" customHeight="1" thickBot="1" x14ac:dyDescent="0.75">
      <c r="A23" s="11">
        <f t="shared" si="2"/>
        <v>22706</v>
      </c>
      <c r="B23" s="12"/>
      <c r="C23" s="13">
        <v>22706</v>
      </c>
      <c r="D23" s="13"/>
      <c r="E23" s="13"/>
      <c r="F23" s="13"/>
      <c r="G23" s="13"/>
      <c r="H23" s="32" t="s">
        <v>24</v>
      </c>
      <c r="I23" s="7">
        <v>402099</v>
      </c>
      <c r="J23" s="24"/>
      <c r="K23" s="11">
        <f t="shared" si="1"/>
        <v>0</v>
      </c>
      <c r="L23" s="13"/>
      <c r="M23" s="13"/>
      <c r="N23" s="13"/>
      <c r="O23" s="13"/>
      <c r="P23" s="13"/>
      <c r="Q23" s="13"/>
      <c r="R23" s="13"/>
      <c r="S23" s="32"/>
      <c r="T23" s="7"/>
    </row>
    <row r="24" spans="1:20" ht="20.25" customHeight="1" thickBot="1" x14ac:dyDescent="0.75">
      <c r="A24" s="11">
        <f t="shared" si="2"/>
        <v>30122471</v>
      </c>
      <c r="B24" s="12">
        <v>8769625</v>
      </c>
      <c r="C24" s="13">
        <v>5267078</v>
      </c>
      <c r="D24" s="13">
        <v>3241941</v>
      </c>
      <c r="E24" s="13">
        <v>254382</v>
      </c>
      <c r="F24" s="13">
        <v>12589445</v>
      </c>
      <c r="G24" s="13"/>
      <c r="H24" s="32" t="s">
        <v>14</v>
      </c>
      <c r="I24" s="7">
        <v>603001</v>
      </c>
      <c r="J24" s="24"/>
      <c r="K24" s="29">
        <f>SUM(K6:K23)</f>
        <v>63623344</v>
      </c>
      <c r="L24" s="30">
        <f t="shared" ref="L24:R24" si="3">SUM(L4:L23)</f>
        <v>9077107</v>
      </c>
      <c r="M24" s="30">
        <f t="shared" si="3"/>
        <v>27739193</v>
      </c>
      <c r="N24" s="30">
        <f t="shared" si="3"/>
        <v>1094293</v>
      </c>
      <c r="O24" s="30">
        <f t="shared" si="3"/>
        <v>17376051</v>
      </c>
      <c r="P24" s="30">
        <f t="shared" si="3"/>
        <v>1021495</v>
      </c>
      <c r="Q24" s="30">
        <f t="shared" si="3"/>
        <v>7315205</v>
      </c>
      <c r="R24" s="30">
        <f t="shared" si="3"/>
        <v>0</v>
      </c>
      <c r="S24" s="32" t="s">
        <v>37</v>
      </c>
      <c r="T24" s="7"/>
    </row>
    <row r="25" spans="1:20" ht="20.25" customHeight="1" thickBot="1" x14ac:dyDescent="0.75">
      <c r="A25" s="11">
        <f t="shared" si="2"/>
        <v>0</v>
      </c>
      <c r="B25" s="12"/>
      <c r="C25" s="16"/>
      <c r="D25" s="16"/>
      <c r="E25" s="16"/>
      <c r="F25" s="16"/>
      <c r="G25" s="16"/>
      <c r="H25" s="33" t="s">
        <v>25</v>
      </c>
      <c r="I25" s="10">
        <v>603007</v>
      </c>
      <c r="J25" s="24"/>
      <c r="K25" s="31">
        <f>SUM(L25:R25)</f>
        <v>170501818</v>
      </c>
      <c r="L25" s="20">
        <v>0</v>
      </c>
      <c r="M25" s="30">
        <f t="shared" ref="M25:R25" si="4">B26</f>
        <v>17779073</v>
      </c>
      <c r="N25" s="30">
        <f t="shared" si="4"/>
        <v>15642452</v>
      </c>
      <c r="O25" s="30">
        <f t="shared" si="4"/>
        <v>10387583</v>
      </c>
      <c r="P25" s="30">
        <f t="shared" si="4"/>
        <v>3641672</v>
      </c>
      <c r="Q25" s="30">
        <f t="shared" si="4"/>
        <v>27913292</v>
      </c>
      <c r="R25" s="30">
        <f t="shared" si="4"/>
        <v>95137746</v>
      </c>
      <c r="S25" s="33" t="s">
        <v>38</v>
      </c>
      <c r="T25" s="10"/>
    </row>
    <row r="26" spans="1:20" ht="20.25" customHeight="1" thickBot="1" x14ac:dyDescent="0.75">
      <c r="A26" s="11">
        <f t="shared" si="2"/>
        <v>170501818</v>
      </c>
      <c r="B26" s="18">
        <f t="shared" ref="B26:G26" si="5">SUM(B6:B25)</f>
        <v>17779073</v>
      </c>
      <c r="C26" s="18">
        <f t="shared" si="5"/>
        <v>15642452</v>
      </c>
      <c r="D26" s="18">
        <f t="shared" si="5"/>
        <v>10387583</v>
      </c>
      <c r="E26" s="18">
        <f t="shared" si="5"/>
        <v>3641672</v>
      </c>
      <c r="F26" s="18">
        <f t="shared" si="5"/>
        <v>27913292</v>
      </c>
      <c r="G26" s="18">
        <f t="shared" si="5"/>
        <v>95137746</v>
      </c>
      <c r="H26" s="34" t="s">
        <v>17</v>
      </c>
      <c r="I26" s="5"/>
      <c r="J26" s="24"/>
      <c r="K26" s="29">
        <f t="shared" ref="K26:P26" si="6">SUM(K24:K25)</f>
        <v>234125162</v>
      </c>
      <c r="L26" s="30">
        <f t="shared" si="6"/>
        <v>9077107</v>
      </c>
      <c r="M26" s="30">
        <f t="shared" si="6"/>
        <v>45518266</v>
      </c>
      <c r="N26" s="30">
        <f t="shared" si="6"/>
        <v>16736745</v>
      </c>
      <c r="O26" s="30">
        <f t="shared" si="6"/>
        <v>27763634</v>
      </c>
      <c r="P26" s="30">
        <f t="shared" si="6"/>
        <v>4663167</v>
      </c>
      <c r="Q26" s="30">
        <f>SUM(Q24:Q25)</f>
        <v>35228497</v>
      </c>
      <c r="R26" s="30">
        <f>SUM(R6:R25)</f>
        <v>95137746</v>
      </c>
      <c r="S26" s="3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F1" zoomScale="96" zoomScaleNormal="96" workbookViewId="0">
      <selection activeCell="K24" sqref="K24"/>
    </sheetView>
  </sheetViews>
  <sheetFormatPr defaultRowHeight="12.75" x14ac:dyDescent="0.2"/>
  <cols>
    <col min="1" max="6" width="12" customWidth="1"/>
    <col min="7" max="7" width="12.85546875" customWidth="1"/>
    <col min="8" max="8" width="43.42578125" customWidth="1"/>
    <col min="11" max="17" width="12" customWidth="1"/>
    <col min="18" max="18" width="13.140625" customWidth="1"/>
    <col min="19" max="19" width="22.140625" customWidth="1"/>
  </cols>
  <sheetData>
    <row r="1" spans="1:20" x14ac:dyDescent="0.2">
      <c r="A1" s="111" t="s">
        <v>82</v>
      </c>
      <c r="B1" s="111"/>
      <c r="C1" s="112"/>
      <c r="D1" s="112"/>
      <c r="E1" s="112"/>
      <c r="F1" s="112"/>
      <c r="G1" s="112"/>
      <c r="H1" s="112"/>
      <c r="I1" s="112"/>
      <c r="J1" s="86"/>
      <c r="K1" s="111" t="s">
        <v>83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x14ac:dyDescent="0.2">
      <c r="A2" s="112"/>
      <c r="B2" s="112"/>
      <c r="C2" s="112"/>
      <c r="D2" s="112"/>
      <c r="E2" s="112"/>
      <c r="F2" s="112"/>
      <c r="G2" s="112"/>
      <c r="H2" s="112"/>
      <c r="I2" s="112"/>
      <c r="J2" s="86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12"/>
      <c r="B3" s="112"/>
      <c r="C3" s="112"/>
      <c r="D3" s="112"/>
      <c r="E3" s="112"/>
      <c r="F3" s="112"/>
      <c r="G3" s="112"/>
      <c r="H3" s="112"/>
      <c r="I3" s="112"/>
      <c r="J3" s="86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55000000000000004">
      <c r="A5" s="21" t="s">
        <v>16</v>
      </c>
      <c r="B5" s="23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1" t="s">
        <v>29</v>
      </c>
      <c r="L5" s="23" t="s">
        <v>30</v>
      </c>
      <c r="M5" s="22" t="s">
        <v>69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20.25" customHeight="1" x14ac:dyDescent="0.7">
      <c r="A6" s="11">
        <f t="shared" ref="A6:A14" si="0">SUM(B6:G6)</f>
        <v>13960686</v>
      </c>
      <c r="B6" s="12"/>
      <c r="C6" s="12"/>
      <c r="D6" s="12"/>
      <c r="E6" s="13"/>
      <c r="F6" s="13"/>
      <c r="G6" s="13">
        <v>13960686</v>
      </c>
      <c r="H6" s="32" t="s">
        <v>7</v>
      </c>
      <c r="I6" s="7">
        <v>103007</v>
      </c>
      <c r="J6" s="24"/>
      <c r="K6" s="11">
        <f>SUM(L6:R6)</f>
        <v>54723391</v>
      </c>
      <c r="L6" s="13"/>
      <c r="M6" s="13">
        <v>3609432</v>
      </c>
      <c r="N6" s="13">
        <v>10064574</v>
      </c>
      <c r="O6" s="13"/>
      <c r="P6" s="13">
        <v>12932522</v>
      </c>
      <c r="Q6" s="13">
        <v>28116863</v>
      </c>
      <c r="R6" s="13"/>
      <c r="S6" s="32" t="s">
        <v>31</v>
      </c>
      <c r="T6" s="7">
        <v>12002</v>
      </c>
    </row>
    <row r="7" spans="1:20" ht="20.25" customHeight="1" x14ac:dyDescent="0.7">
      <c r="A7" s="11">
        <f t="shared" si="0"/>
        <v>983394</v>
      </c>
      <c r="B7" s="12"/>
      <c r="C7" s="13"/>
      <c r="D7" s="13"/>
      <c r="E7" s="13"/>
      <c r="F7" s="13"/>
      <c r="G7" s="13">
        <v>983394</v>
      </c>
      <c r="H7" s="32" t="s">
        <v>8</v>
      </c>
      <c r="I7" s="7">
        <v>104003</v>
      </c>
      <c r="J7" s="24"/>
      <c r="K7" s="11">
        <f t="shared" ref="K7:K23" si="1">SUM(L7:R7)</f>
        <v>9814</v>
      </c>
      <c r="L7" s="13"/>
      <c r="M7" s="13"/>
      <c r="N7" s="13">
        <v>9814</v>
      </c>
      <c r="O7" s="13"/>
      <c r="P7" s="13"/>
      <c r="Q7" s="13"/>
      <c r="R7" s="13"/>
      <c r="S7" s="32" t="s">
        <v>32</v>
      </c>
      <c r="T7" s="7">
        <v>12009</v>
      </c>
    </row>
    <row r="8" spans="1:20" ht="20.25" customHeight="1" x14ac:dyDescent="0.7">
      <c r="A8" s="11">
        <f t="shared" si="0"/>
        <v>9220051</v>
      </c>
      <c r="B8" s="12"/>
      <c r="C8" s="14"/>
      <c r="D8" s="14"/>
      <c r="E8" s="13"/>
      <c r="F8" s="13"/>
      <c r="G8" s="13">
        <v>9220051</v>
      </c>
      <c r="H8" s="32" t="s">
        <v>21</v>
      </c>
      <c r="I8" s="7">
        <v>202001</v>
      </c>
      <c r="J8" s="24"/>
      <c r="K8" s="11">
        <f t="shared" si="1"/>
        <v>388707</v>
      </c>
      <c r="L8" s="13">
        <v>388707</v>
      </c>
      <c r="M8" s="13"/>
      <c r="N8" s="13"/>
      <c r="O8" s="13"/>
      <c r="P8" s="13"/>
      <c r="Q8" s="13"/>
      <c r="R8" s="13"/>
      <c r="S8" s="32" t="s">
        <v>33</v>
      </c>
      <c r="T8" s="7">
        <v>402001</v>
      </c>
    </row>
    <row r="9" spans="1:20" ht="20.25" customHeight="1" x14ac:dyDescent="0.7">
      <c r="A9" s="11">
        <f t="shared" si="0"/>
        <v>58968672</v>
      </c>
      <c r="B9" s="12"/>
      <c r="C9" s="14"/>
      <c r="D9" s="14"/>
      <c r="E9" s="13"/>
      <c r="F9" s="13"/>
      <c r="G9" s="13">
        <v>58968672</v>
      </c>
      <c r="H9" s="32" t="s">
        <v>28</v>
      </c>
      <c r="I9" s="7">
        <v>501005</v>
      </c>
      <c r="J9" s="24"/>
      <c r="K9" s="11">
        <f t="shared" si="1"/>
        <v>78143467</v>
      </c>
      <c r="L9" s="13"/>
      <c r="M9" s="13">
        <v>27153011</v>
      </c>
      <c r="N9" s="13">
        <v>17313462</v>
      </c>
      <c r="O9" s="13">
        <v>2747397</v>
      </c>
      <c r="P9" s="13">
        <v>1942091</v>
      </c>
      <c r="Q9" s="13">
        <v>28987506</v>
      </c>
      <c r="R9" s="13"/>
      <c r="S9" s="32" t="s">
        <v>34</v>
      </c>
      <c r="T9" s="7">
        <v>603001</v>
      </c>
    </row>
    <row r="10" spans="1:20" ht="20.25" customHeight="1" x14ac:dyDescent="0.7">
      <c r="A10" s="11">
        <f t="shared" si="0"/>
        <v>773309</v>
      </c>
      <c r="B10" s="12"/>
      <c r="C10" s="13"/>
      <c r="D10" s="13"/>
      <c r="E10" s="13"/>
      <c r="F10" s="13"/>
      <c r="G10" s="13">
        <v>773309</v>
      </c>
      <c r="H10" s="32" t="s">
        <v>22</v>
      </c>
      <c r="I10" s="7">
        <v>101002</v>
      </c>
      <c r="J10" s="24"/>
      <c r="K10" s="11">
        <f t="shared" si="1"/>
        <v>550476</v>
      </c>
      <c r="L10" s="13">
        <v>550476</v>
      </c>
      <c r="M10" s="13"/>
      <c r="N10" s="13"/>
      <c r="O10" s="13"/>
      <c r="P10" s="13"/>
      <c r="Q10" s="13"/>
      <c r="R10" s="13"/>
      <c r="S10" s="32" t="s">
        <v>35</v>
      </c>
      <c r="T10" s="7">
        <v>104019</v>
      </c>
    </row>
    <row r="11" spans="1:20" ht="20.25" customHeight="1" x14ac:dyDescent="0.7">
      <c r="A11" s="11">
        <f t="shared" si="0"/>
        <v>206497</v>
      </c>
      <c r="B11" s="12"/>
      <c r="C11" s="14"/>
      <c r="D11" s="14"/>
      <c r="E11" s="14"/>
      <c r="F11" s="13"/>
      <c r="G11" s="15">
        <v>206497</v>
      </c>
      <c r="H11" s="32" t="s">
        <v>19</v>
      </c>
      <c r="I11" s="7">
        <v>101008</v>
      </c>
      <c r="J11" s="24"/>
      <c r="K11" s="11">
        <f t="shared" si="1"/>
        <v>67062094</v>
      </c>
      <c r="L11" s="13">
        <v>67062094</v>
      </c>
      <c r="M11" s="13"/>
      <c r="N11" s="13"/>
      <c r="O11" s="13"/>
      <c r="P11" s="13"/>
      <c r="Q11" s="13"/>
      <c r="R11" s="13"/>
      <c r="S11" s="32" t="s">
        <v>36</v>
      </c>
      <c r="T11" s="7">
        <v>702001</v>
      </c>
    </row>
    <row r="12" spans="1:20" ht="20.25" customHeight="1" x14ac:dyDescent="0.7">
      <c r="A12" s="11">
        <f t="shared" si="0"/>
        <v>38558</v>
      </c>
      <c r="B12" s="12"/>
      <c r="C12" s="14"/>
      <c r="D12" s="14"/>
      <c r="E12" s="14"/>
      <c r="F12" s="13"/>
      <c r="G12" s="13">
        <v>38558</v>
      </c>
      <c r="H12" s="32" t="s">
        <v>20</v>
      </c>
      <c r="I12" s="7">
        <v>101007</v>
      </c>
      <c r="J12" s="24"/>
      <c r="K12" s="11">
        <f t="shared" si="1"/>
        <v>0</v>
      </c>
      <c r="L12" s="13"/>
      <c r="M12" s="13"/>
      <c r="N12" s="13"/>
      <c r="O12" s="13"/>
      <c r="P12" s="13"/>
      <c r="Q12" s="13"/>
      <c r="R12" s="13"/>
      <c r="S12" s="32" t="s">
        <v>40</v>
      </c>
      <c r="T12" s="7">
        <v>102004</v>
      </c>
    </row>
    <row r="13" spans="1:20" ht="20.25" customHeight="1" x14ac:dyDescent="0.7">
      <c r="A13" s="11">
        <f t="shared" si="0"/>
        <v>78926260</v>
      </c>
      <c r="B13" s="12">
        <v>24919129</v>
      </c>
      <c r="C13" s="14">
        <v>11322040</v>
      </c>
      <c r="D13" s="14">
        <v>5766763</v>
      </c>
      <c r="E13" s="14">
        <v>2231114</v>
      </c>
      <c r="F13" s="13">
        <v>34687214</v>
      </c>
      <c r="G13" s="13"/>
      <c r="H13" s="32" t="s">
        <v>46</v>
      </c>
      <c r="I13" s="7">
        <v>102002</v>
      </c>
      <c r="J13" s="24"/>
      <c r="K13" s="11">
        <f t="shared" si="1"/>
        <v>0</v>
      </c>
      <c r="L13" s="13"/>
      <c r="M13" s="13"/>
      <c r="N13" s="13"/>
      <c r="O13" s="13"/>
      <c r="P13" s="13"/>
      <c r="Q13" s="13"/>
      <c r="R13" s="13"/>
      <c r="S13" s="32" t="s">
        <v>41</v>
      </c>
      <c r="T13" s="7">
        <v>104019</v>
      </c>
    </row>
    <row r="14" spans="1:20" ht="20.25" customHeight="1" x14ac:dyDescent="0.7">
      <c r="A14" s="11">
        <f t="shared" si="0"/>
        <v>25854632</v>
      </c>
      <c r="B14" s="12">
        <v>833361</v>
      </c>
      <c r="C14" s="14">
        <v>8422482</v>
      </c>
      <c r="D14" s="14">
        <v>4157287</v>
      </c>
      <c r="E14" s="14">
        <v>2073002</v>
      </c>
      <c r="F14" s="13">
        <v>10368500</v>
      </c>
      <c r="G14" s="13"/>
      <c r="H14" s="32" t="s">
        <v>44</v>
      </c>
      <c r="I14" s="28">
        <v>102004</v>
      </c>
      <c r="J14" s="24"/>
      <c r="K14" s="11">
        <f t="shared" si="1"/>
        <v>26214812</v>
      </c>
      <c r="L14" s="13">
        <v>10650111</v>
      </c>
      <c r="M14" s="13">
        <v>15564701</v>
      </c>
      <c r="N14" s="13"/>
      <c r="O14" s="13"/>
      <c r="P14" s="13"/>
      <c r="Q14" s="13"/>
      <c r="R14" s="13"/>
      <c r="S14" s="32" t="s">
        <v>42</v>
      </c>
      <c r="T14" s="8">
        <v>101099</v>
      </c>
    </row>
    <row r="15" spans="1:20" ht="20.25" customHeight="1" x14ac:dyDescent="0.7">
      <c r="A15" s="11">
        <f>SUM(B15:G15)</f>
        <v>14478964</v>
      </c>
      <c r="B15" s="12">
        <v>949023</v>
      </c>
      <c r="C15" s="13">
        <v>10108780</v>
      </c>
      <c r="D15" s="13">
        <v>2486832</v>
      </c>
      <c r="E15" s="13">
        <v>934329</v>
      </c>
      <c r="F15" s="13"/>
      <c r="G15" s="13"/>
      <c r="H15" s="32" t="s">
        <v>10</v>
      </c>
      <c r="I15" s="7">
        <v>102005</v>
      </c>
      <c r="J15" s="24"/>
      <c r="K15" s="11">
        <f t="shared" si="1"/>
        <v>239283</v>
      </c>
      <c r="L15" s="13"/>
      <c r="M15" s="13">
        <v>15171</v>
      </c>
      <c r="N15" s="13"/>
      <c r="O15" s="13"/>
      <c r="P15" s="13"/>
      <c r="Q15" s="13">
        <v>224112</v>
      </c>
      <c r="R15" s="13"/>
      <c r="S15" s="32" t="s">
        <v>45</v>
      </c>
      <c r="T15" s="7">
        <v>102004</v>
      </c>
    </row>
    <row r="16" spans="1:20" ht="20.25" customHeight="1" x14ac:dyDescent="0.7">
      <c r="A16" s="11">
        <f t="shared" ref="A16:A26" si="2">SUM(B16:G16)</f>
        <v>0</v>
      </c>
      <c r="B16" s="12"/>
      <c r="C16" s="13"/>
      <c r="D16" s="13"/>
      <c r="E16" s="13"/>
      <c r="F16" s="13"/>
      <c r="G16" s="13"/>
      <c r="H16" s="32" t="s">
        <v>11</v>
      </c>
      <c r="I16" s="7">
        <v>102006</v>
      </c>
      <c r="J16" s="24"/>
      <c r="K16" s="11">
        <f t="shared" si="1"/>
        <v>0</v>
      </c>
      <c r="L16" s="13"/>
      <c r="M16" s="13"/>
      <c r="N16" s="13"/>
      <c r="O16" s="13"/>
      <c r="P16" s="13"/>
      <c r="Q16" s="13"/>
      <c r="R16" s="13"/>
      <c r="S16" s="32" t="s">
        <v>47</v>
      </c>
      <c r="T16" s="7">
        <v>201002</v>
      </c>
    </row>
    <row r="17" spans="1:20" ht="20.25" customHeight="1" x14ac:dyDescent="0.7">
      <c r="A17" s="11">
        <f t="shared" si="2"/>
        <v>29372649</v>
      </c>
      <c r="B17" s="12">
        <v>3916146</v>
      </c>
      <c r="C17" s="13">
        <v>6947534</v>
      </c>
      <c r="D17" s="13">
        <v>5347808</v>
      </c>
      <c r="E17" s="13">
        <v>386090</v>
      </c>
      <c r="F17" s="13">
        <v>12775071</v>
      </c>
      <c r="G17" s="13"/>
      <c r="H17" s="32" t="s">
        <v>27</v>
      </c>
      <c r="I17" s="7">
        <v>102009</v>
      </c>
      <c r="J17" s="24"/>
      <c r="K17" s="11">
        <f t="shared" si="1"/>
        <v>1000000</v>
      </c>
      <c r="L17" s="13"/>
      <c r="M17" s="13"/>
      <c r="N17" s="13">
        <v>1000000</v>
      </c>
      <c r="O17" s="13"/>
      <c r="P17" s="13"/>
      <c r="Q17" s="13"/>
      <c r="R17" s="13"/>
      <c r="S17" s="32" t="s">
        <v>70</v>
      </c>
      <c r="T17" s="7">
        <v>102005</v>
      </c>
    </row>
    <row r="18" spans="1:20" ht="20.25" customHeight="1" x14ac:dyDescent="0.7">
      <c r="A18" s="11">
        <f t="shared" si="2"/>
        <v>844899</v>
      </c>
      <c r="B18" s="12">
        <v>188245</v>
      </c>
      <c r="C18" s="13">
        <v>242111</v>
      </c>
      <c r="D18" s="13">
        <v>44147</v>
      </c>
      <c r="E18" s="13">
        <v>48404</v>
      </c>
      <c r="F18" s="13">
        <v>321992</v>
      </c>
      <c r="G18" s="13"/>
      <c r="H18" s="32" t="s">
        <v>15</v>
      </c>
      <c r="I18" s="7">
        <v>104019</v>
      </c>
      <c r="J18" s="24"/>
      <c r="K18" s="11">
        <f t="shared" si="1"/>
        <v>0</v>
      </c>
      <c r="L18" s="13"/>
      <c r="M18" s="13"/>
      <c r="N18" s="13"/>
      <c r="O18" s="13"/>
      <c r="P18" s="13"/>
      <c r="Q18" s="13"/>
      <c r="R18" s="13"/>
      <c r="S18" s="32"/>
      <c r="T18" s="7"/>
    </row>
    <row r="19" spans="1:20" ht="20.25" customHeight="1" x14ac:dyDescent="0.7">
      <c r="A19" s="11">
        <f t="shared" si="2"/>
        <v>11193467</v>
      </c>
      <c r="B19" s="12">
        <v>56931</v>
      </c>
      <c r="C19" s="13">
        <v>9103091</v>
      </c>
      <c r="D19" s="13">
        <v>1781068</v>
      </c>
      <c r="E19" s="13">
        <v>250534</v>
      </c>
      <c r="F19" s="13">
        <v>1843</v>
      </c>
      <c r="G19" s="13"/>
      <c r="H19" s="32" t="s">
        <v>12</v>
      </c>
      <c r="I19" s="7">
        <v>201002</v>
      </c>
      <c r="J19" s="24"/>
      <c r="K19" s="11">
        <f>SUM(L19:R19)</f>
        <v>0</v>
      </c>
      <c r="L19" s="13"/>
      <c r="M19" s="13"/>
      <c r="N19" s="13"/>
      <c r="O19" s="13"/>
      <c r="P19" s="13"/>
      <c r="Q19" s="13"/>
      <c r="R19" s="13"/>
      <c r="S19" s="32"/>
      <c r="T19" s="7"/>
    </row>
    <row r="20" spans="1:20" ht="20.25" customHeight="1" x14ac:dyDescent="0.7">
      <c r="A20" s="11">
        <f t="shared" si="2"/>
        <v>3986426</v>
      </c>
      <c r="B20" s="12">
        <v>545540</v>
      </c>
      <c r="C20" s="15">
        <v>374705</v>
      </c>
      <c r="D20" s="13">
        <v>2043591</v>
      </c>
      <c r="E20" s="13">
        <v>914315</v>
      </c>
      <c r="F20" s="13">
        <v>108275</v>
      </c>
      <c r="G20" s="13"/>
      <c r="H20" s="32" t="s">
        <v>13</v>
      </c>
      <c r="I20" s="7">
        <v>301001</v>
      </c>
      <c r="J20" s="24"/>
      <c r="K20" s="11">
        <f t="shared" si="1"/>
        <v>0</v>
      </c>
      <c r="L20" s="13"/>
      <c r="M20" s="13"/>
      <c r="N20" s="13"/>
      <c r="O20" s="13"/>
      <c r="P20" s="13"/>
      <c r="Q20" s="13"/>
      <c r="R20" s="13"/>
      <c r="S20" s="32"/>
      <c r="T20" s="7"/>
    </row>
    <row r="21" spans="1:20" ht="20.25" customHeight="1" x14ac:dyDescent="0.7">
      <c r="A21" s="11">
        <f t="shared" si="2"/>
        <v>0</v>
      </c>
      <c r="B21" s="12"/>
      <c r="C21" s="13"/>
      <c r="D21" s="13"/>
      <c r="E21" s="13"/>
      <c r="F21" s="13"/>
      <c r="G21" s="13"/>
      <c r="H21" s="32" t="s">
        <v>26</v>
      </c>
      <c r="I21" s="7">
        <v>301002</v>
      </c>
      <c r="J21" s="24"/>
      <c r="K21" s="11">
        <f t="shared" si="1"/>
        <v>0</v>
      </c>
      <c r="L21" s="13"/>
      <c r="M21" s="13"/>
      <c r="N21" s="13"/>
      <c r="O21" s="13"/>
      <c r="P21" s="13"/>
      <c r="Q21" s="13"/>
      <c r="R21" s="13"/>
      <c r="S21" s="32"/>
      <c r="T21" s="7"/>
    </row>
    <row r="22" spans="1:20" ht="20.25" customHeight="1" x14ac:dyDescent="0.7">
      <c r="A22" s="11">
        <f t="shared" si="2"/>
        <v>105789694</v>
      </c>
      <c r="B22" s="12">
        <v>47607873</v>
      </c>
      <c r="C22" s="13"/>
      <c r="D22" s="13"/>
      <c r="E22" s="13">
        <v>1950242</v>
      </c>
      <c r="F22" s="15">
        <v>21087135</v>
      </c>
      <c r="G22" s="13">
        <v>35144444</v>
      </c>
      <c r="H22" s="32" t="s">
        <v>18</v>
      </c>
      <c r="I22" s="7">
        <v>301099</v>
      </c>
      <c r="J22" s="24"/>
      <c r="K22" s="11">
        <f t="shared" si="1"/>
        <v>0</v>
      </c>
      <c r="L22" s="13"/>
      <c r="M22" s="13"/>
      <c r="N22" s="13"/>
      <c r="O22" s="13"/>
      <c r="P22" s="13"/>
      <c r="Q22" s="13"/>
      <c r="R22" s="13"/>
      <c r="S22" s="32"/>
      <c r="T22" s="7"/>
    </row>
    <row r="23" spans="1:20" ht="20.25" customHeight="1" thickBot="1" x14ac:dyDescent="0.75">
      <c r="A23" s="11">
        <f t="shared" si="2"/>
        <v>12800</v>
      </c>
      <c r="B23" s="12"/>
      <c r="C23" s="13">
        <v>12800</v>
      </c>
      <c r="D23" s="13"/>
      <c r="E23" s="13"/>
      <c r="F23" s="13"/>
      <c r="G23" s="13"/>
      <c r="H23" s="32" t="s">
        <v>24</v>
      </c>
      <c r="I23" s="7">
        <v>402099</v>
      </c>
      <c r="J23" s="24"/>
      <c r="K23" s="11">
        <f t="shared" si="1"/>
        <v>0</v>
      </c>
      <c r="L23" s="13"/>
      <c r="M23" s="13"/>
      <c r="N23" s="13"/>
      <c r="O23" s="13"/>
      <c r="P23" s="13"/>
      <c r="Q23" s="13"/>
      <c r="R23" s="13"/>
      <c r="S23" s="32"/>
      <c r="T23" s="7"/>
    </row>
    <row r="24" spans="1:20" ht="20.25" customHeight="1" thickBot="1" x14ac:dyDescent="0.75">
      <c r="A24" s="11">
        <f t="shared" si="2"/>
        <v>84982079</v>
      </c>
      <c r="B24" s="12">
        <v>23609168</v>
      </c>
      <c r="C24" s="13">
        <v>9679528</v>
      </c>
      <c r="D24" s="13">
        <v>7828965</v>
      </c>
      <c r="E24" s="13">
        <v>1567384</v>
      </c>
      <c r="F24" s="13">
        <v>42297034</v>
      </c>
      <c r="G24" s="13"/>
      <c r="H24" s="32" t="s">
        <v>14</v>
      </c>
      <c r="I24" s="7">
        <v>603001</v>
      </c>
      <c r="J24" s="24"/>
      <c r="K24" s="29">
        <f>SUM(K6:K23)</f>
        <v>228332044</v>
      </c>
      <c r="L24" s="30">
        <f t="shared" ref="L24:R24" si="3">SUM(L4:L23)</f>
        <v>78651388</v>
      </c>
      <c r="M24" s="30">
        <f t="shared" si="3"/>
        <v>46342315</v>
      </c>
      <c r="N24" s="30">
        <f t="shared" si="3"/>
        <v>28387850</v>
      </c>
      <c r="O24" s="30">
        <f t="shared" si="3"/>
        <v>2747397</v>
      </c>
      <c r="P24" s="30">
        <f t="shared" si="3"/>
        <v>14874613</v>
      </c>
      <c r="Q24" s="30">
        <f t="shared" si="3"/>
        <v>57328481</v>
      </c>
      <c r="R24" s="30">
        <f t="shared" si="3"/>
        <v>0</v>
      </c>
      <c r="S24" s="32" t="s">
        <v>37</v>
      </c>
      <c r="T24" s="7"/>
    </row>
    <row r="25" spans="1:20" ht="20.25" customHeight="1" thickBot="1" x14ac:dyDescent="0.75">
      <c r="A25" s="11">
        <f t="shared" si="2"/>
        <v>487576</v>
      </c>
      <c r="B25" s="12"/>
      <c r="C25" s="16">
        <v>123615</v>
      </c>
      <c r="D25" s="16"/>
      <c r="E25" s="16"/>
      <c r="F25" s="16">
        <v>363961</v>
      </c>
      <c r="G25" s="16"/>
      <c r="H25" s="33" t="s">
        <v>25</v>
      </c>
      <c r="I25" s="10">
        <v>603007</v>
      </c>
      <c r="J25" s="24"/>
      <c r="K25" s="31">
        <f>SUM(L25:R25)</f>
        <v>440080613</v>
      </c>
      <c r="L25" s="20">
        <v>0</v>
      </c>
      <c r="M25" s="30">
        <f t="shared" ref="M25:R25" si="4">B26</f>
        <v>102625416</v>
      </c>
      <c r="N25" s="30">
        <f t="shared" si="4"/>
        <v>56336686</v>
      </c>
      <c r="O25" s="30">
        <f t="shared" si="4"/>
        <v>29456461</v>
      </c>
      <c r="P25" s="30">
        <f t="shared" si="4"/>
        <v>10355414</v>
      </c>
      <c r="Q25" s="30">
        <f t="shared" si="4"/>
        <v>122011025</v>
      </c>
      <c r="R25" s="30">
        <f t="shared" si="4"/>
        <v>119295611</v>
      </c>
      <c r="S25" s="33" t="s">
        <v>38</v>
      </c>
      <c r="T25" s="10"/>
    </row>
    <row r="26" spans="1:20" ht="20.25" customHeight="1" thickBot="1" x14ac:dyDescent="0.75">
      <c r="A26" s="11">
        <f t="shared" si="2"/>
        <v>440080613</v>
      </c>
      <c r="B26" s="18">
        <f t="shared" ref="B26:G26" si="5">SUM(B6:B25)</f>
        <v>102625416</v>
      </c>
      <c r="C26" s="18">
        <f t="shared" si="5"/>
        <v>56336686</v>
      </c>
      <c r="D26" s="18">
        <f t="shared" si="5"/>
        <v>29456461</v>
      </c>
      <c r="E26" s="18">
        <f t="shared" si="5"/>
        <v>10355414</v>
      </c>
      <c r="F26" s="18">
        <f t="shared" si="5"/>
        <v>122011025</v>
      </c>
      <c r="G26" s="18">
        <f t="shared" si="5"/>
        <v>119295611</v>
      </c>
      <c r="H26" s="34" t="s">
        <v>17</v>
      </c>
      <c r="I26" s="5"/>
      <c r="J26" s="24"/>
      <c r="K26" s="29">
        <f t="shared" ref="K26:P26" si="6">SUM(K24:K25)</f>
        <v>668412657</v>
      </c>
      <c r="L26" s="30">
        <f t="shared" si="6"/>
        <v>78651388</v>
      </c>
      <c r="M26" s="30">
        <f t="shared" si="6"/>
        <v>148967731</v>
      </c>
      <c r="N26" s="30">
        <f t="shared" si="6"/>
        <v>84724536</v>
      </c>
      <c r="O26" s="30">
        <f t="shared" si="6"/>
        <v>32203858</v>
      </c>
      <c r="P26" s="30">
        <f t="shared" si="6"/>
        <v>25230027</v>
      </c>
      <c r="Q26" s="30">
        <f>SUM(Q24:Q25)</f>
        <v>179339506</v>
      </c>
      <c r="R26" s="30">
        <f>SUM(R6:R25)</f>
        <v>119295611</v>
      </c>
      <c r="S26" s="3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124" zoomScaleNormal="124" workbookViewId="0">
      <selection activeCell="C14" sqref="C14:C16"/>
    </sheetView>
  </sheetViews>
  <sheetFormatPr defaultRowHeight="12.75" x14ac:dyDescent="0.2"/>
  <cols>
    <col min="1" max="1" width="14.28515625" customWidth="1"/>
    <col min="2" max="2" width="27.28515625" customWidth="1"/>
    <col min="3" max="3" width="9.140625" customWidth="1"/>
    <col min="4" max="4" width="17.42578125" customWidth="1"/>
    <col min="5" max="5" width="43.42578125" customWidth="1"/>
    <col min="6" max="7" width="7.7109375" customWidth="1"/>
    <col min="8" max="8" width="11.28515625" bestFit="1" customWidth="1"/>
    <col min="9" max="9" width="11.85546875" customWidth="1"/>
    <col min="10" max="10" width="11.140625" customWidth="1"/>
    <col min="11" max="11" width="12.140625" customWidth="1"/>
    <col min="12" max="12" width="11.42578125" customWidth="1"/>
    <col min="14" max="14" width="10.140625" bestFit="1" customWidth="1"/>
  </cols>
  <sheetData>
    <row r="1" spans="1:14" ht="20.25" customHeight="1" thickBot="1" x14ac:dyDescent="0.75">
      <c r="A1" s="111" t="s">
        <v>84</v>
      </c>
      <c r="B1" s="117"/>
      <c r="C1" s="117"/>
      <c r="D1" s="117"/>
      <c r="E1" s="117"/>
      <c r="F1" s="117"/>
      <c r="G1" s="26"/>
      <c r="H1" s="25"/>
    </row>
    <row r="2" spans="1:14" ht="21" customHeight="1" x14ac:dyDescent="0.55000000000000004">
      <c r="A2" s="87" t="s">
        <v>78</v>
      </c>
      <c r="B2" s="88" t="s">
        <v>79</v>
      </c>
      <c r="C2" s="89" t="s">
        <v>80</v>
      </c>
      <c r="D2" s="88" t="s">
        <v>81</v>
      </c>
      <c r="E2" s="88" t="s">
        <v>79</v>
      </c>
      <c r="F2" s="89" t="s">
        <v>80</v>
      </c>
      <c r="G2" s="26"/>
    </row>
    <row r="3" spans="1:14" ht="22.5" customHeight="1" x14ac:dyDescent="0.6">
      <c r="A3" s="90">
        <v>202993817</v>
      </c>
      <c r="B3" s="41" t="s">
        <v>31</v>
      </c>
      <c r="C3" s="91">
        <v>12002</v>
      </c>
      <c r="D3" s="110">
        <v>53984386</v>
      </c>
      <c r="E3" s="107" t="s">
        <v>7</v>
      </c>
      <c r="F3" s="42">
        <v>103007</v>
      </c>
      <c r="G3" s="26"/>
    </row>
    <row r="4" spans="1:14" ht="22.5" customHeight="1" x14ac:dyDescent="0.6">
      <c r="A4" s="90">
        <v>102184</v>
      </c>
      <c r="B4" s="41" t="s">
        <v>32</v>
      </c>
      <c r="C4" s="91">
        <v>12009</v>
      </c>
      <c r="D4" s="110">
        <v>9951484</v>
      </c>
      <c r="E4" s="107" t="s">
        <v>8</v>
      </c>
      <c r="F4" s="42">
        <v>104003</v>
      </c>
      <c r="G4" s="26"/>
    </row>
    <row r="5" spans="1:14" ht="22.5" customHeight="1" x14ac:dyDescent="0.7">
      <c r="A5" s="90">
        <v>3793324</v>
      </c>
      <c r="B5" s="41" t="s">
        <v>33</v>
      </c>
      <c r="C5" s="91">
        <v>402001</v>
      </c>
      <c r="D5" s="110">
        <v>81483850</v>
      </c>
      <c r="E5" s="107" t="s">
        <v>21</v>
      </c>
      <c r="F5" s="42">
        <v>202001</v>
      </c>
      <c r="G5" s="26"/>
      <c r="H5" s="24"/>
    </row>
    <row r="6" spans="1:14" ht="22.5" customHeight="1" x14ac:dyDescent="0.7">
      <c r="A6" s="90">
        <v>358877178</v>
      </c>
      <c r="B6" s="41" t="s">
        <v>34</v>
      </c>
      <c r="C6" s="91">
        <v>603001</v>
      </c>
      <c r="D6" s="110">
        <v>466433655</v>
      </c>
      <c r="E6" s="107" t="s">
        <v>28</v>
      </c>
      <c r="F6" s="42">
        <v>501005</v>
      </c>
      <c r="G6" s="26"/>
      <c r="H6" s="24"/>
    </row>
    <row r="7" spans="1:14" ht="22.5" customHeight="1" x14ac:dyDescent="0.7">
      <c r="A7" s="90">
        <v>6182752</v>
      </c>
      <c r="B7" s="41" t="s">
        <v>35</v>
      </c>
      <c r="C7" s="91">
        <v>104019</v>
      </c>
      <c r="D7" s="110">
        <v>10055304</v>
      </c>
      <c r="E7" s="107" t="s">
        <v>22</v>
      </c>
      <c r="F7" s="42">
        <v>101002</v>
      </c>
      <c r="G7" s="26"/>
      <c r="H7" s="24"/>
    </row>
    <row r="8" spans="1:14" ht="22.5" customHeight="1" x14ac:dyDescent="0.7">
      <c r="A8" s="94">
        <v>489800186</v>
      </c>
      <c r="B8" s="41" t="s">
        <v>36</v>
      </c>
      <c r="C8" s="91">
        <v>702001</v>
      </c>
      <c r="D8" s="110">
        <v>4657829</v>
      </c>
      <c r="E8" s="107" t="s">
        <v>19</v>
      </c>
      <c r="F8" s="42">
        <v>101008</v>
      </c>
      <c r="G8" s="26"/>
      <c r="H8" s="24"/>
    </row>
    <row r="9" spans="1:14" ht="22.5" customHeight="1" x14ac:dyDescent="0.7">
      <c r="A9" s="94">
        <v>37291739</v>
      </c>
      <c r="B9" s="41" t="s">
        <v>40</v>
      </c>
      <c r="C9" s="91">
        <v>102004</v>
      </c>
      <c r="D9" s="110">
        <v>676452</v>
      </c>
      <c r="E9" s="107" t="s">
        <v>20</v>
      </c>
      <c r="F9" s="42">
        <v>101007</v>
      </c>
      <c r="G9" s="26"/>
      <c r="H9" s="24"/>
    </row>
    <row r="10" spans="1:14" ht="22.5" customHeight="1" x14ac:dyDescent="0.7">
      <c r="A10" s="94">
        <v>6991119</v>
      </c>
      <c r="B10" s="41" t="s">
        <v>41</v>
      </c>
      <c r="C10" s="91">
        <v>104019</v>
      </c>
      <c r="D10" s="110">
        <v>261754453</v>
      </c>
      <c r="E10" s="107" t="s">
        <v>46</v>
      </c>
      <c r="F10" s="42">
        <v>102002</v>
      </c>
      <c r="G10" s="26"/>
      <c r="H10" s="24"/>
    </row>
    <row r="11" spans="1:14" ht="22.5" customHeight="1" x14ac:dyDescent="0.6">
      <c r="A11" s="94">
        <v>28426264</v>
      </c>
      <c r="B11" s="41" t="s">
        <v>42</v>
      </c>
      <c r="C11" s="95">
        <v>101099</v>
      </c>
      <c r="D11" s="110">
        <v>127025945</v>
      </c>
      <c r="E11" s="107" t="s">
        <v>44</v>
      </c>
      <c r="F11" s="43">
        <v>102004</v>
      </c>
      <c r="G11" s="26"/>
    </row>
    <row r="12" spans="1:14" ht="22.5" customHeight="1" x14ac:dyDescent="0.7">
      <c r="A12" s="90">
        <v>683945</v>
      </c>
      <c r="B12" s="41" t="s">
        <v>45</v>
      </c>
      <c r="C12" s="91">
        <v>102004</v>
      </c>
      <c r="D12" s="110">
        <v>55221769</v>
      </c>
      <c r="E12" s="107" t="s">
        <v>10</v>
      </c>
      <c r="F12" s="42">
        <v>102005</v>
      </c>
      <c r="G12" s="26"/>
      <c r="H12" s="24"/>
    </row>
    <row r="13" spans="1:14" ht="22.5" customHeight="1" x14ac:dyDescent="0.7">
      <c r="A13" s="90">
        <v>0</v>
      </c>
      <c r="B13" s="41" t="s">
        <v>47</v>
      </c>
      <c r="C13" s="91">
        <v>201002</v>
      </c>
      <c r="D13" s="110">
        <v>359715</v>
      </c>
      <c r="E13" s="107" t="s">
        <v>11</v>
      </c>
      <c r="F13" s="42">
        <v>102006</v>
      </c>
      <c r="G13" s="26"/>
      <c r="H13" s="24"/>
    </row>
    <row r="14" spans="1:14" ht="22.5" customHeight="1" x14ac:dyDescent="0.7">
      <c r="A14" s="90">
        <v>1477502</v>
      </c>
      <c r="B14" s="41" t="s">
        <v>70</v>
      </c>
      <c r="C14" s="120">
        <v>102005</v>
      </c>
      <c r="D14" s="90">
        <v>53717563</v>
      </c>
      <c r="E14" s="107" t="s">
        <v>27</v>
      </c>
      <c r="F14" s="42">
        <v>102009</v>
      </c>
      <c r="G14" s="26"/>
      <c r="H14" s="24"/>
      <c r="I14" s="24"/>
      <c r="J14" s="24"/>
      <c r="K14" s="24"/>
      <c r="L14" s="24"/>
      <c r="M14" s="24"/>
      <c r="N14" s="24"/>
    </row>
    <row r="15" spans="1:14" ht="22.5" customHeight="1" x14ac:dyDescent="0.7">
      <c r="A15" s="90">
        <v>40116</v>
      </c>
      <c r="B15" s="41" t="s">
        <v>85</v>
      </c>
      <c r="C15" s="120">
        <v>102009</v>
      </c>
      <c r="D15" s="90">
        <v>1874541</v>
      </c>
      <c r="E15" s="107" t="s">
        <v>15</v>
      </c>
      <c r="F15" s="42">
        <v>104019</v>
      </c>
      <c r="G15" s="26"/>
      <c r="H15" s="24"/>
      <c r="I15" s="24"/>
      <c r="J15" s="24"/>
      <c r="K15" s="24"/>
      <c r="L15" s="24"/>
      <c r="M15" s="24"/>
      <c r="N15" s="24"/>
    </row>
    <row r="16" spans="1:14" ht="22.5" customHeight="1" x14ac:dyDescent="0.7">
      <c r="A16" s="90">
        <v>1909</v>
      </c>
      <c r="B16" s="41" t="s">
        <v>86</v>
      </c>
      <c r="C16" s="120">
        <v>104019</v>
      </c>
      <c r="D16" s="90">
        <v>38050033</v>
      </c>
      <c r="E16" s="107" t="s">
        <v>12</v>
      </c>
      <c r="F16" s="42">
        <v>201002</v>
      </c>
      <c r="G16" s="26"/>
      <c r="H16" s="24"/>
    </row>
    <row r="17" spans="1:8" ht="22.5" customHeight="1" x14ac:dyDescent="0.7">
      <c r="A17" s="90"/>
      <c r="B17" s="41"/>
      <c r="C17" s="96"/>
      <c r="D17" s="90">
        <v>30969844</v>
      </c>
      <c r="E17" s="107" t="s">
        <v>13</v>
      </c>
      <c r="F17" s="42">
        <v>301001</v>
      </c>
      <c r="G17" s="26"/>
      <c r="H17" s="24"/>
    </row>
    <row r="18" spans="1:8" ht="22.5" customHeight="1" x14ac:dyDescent="0.7">
      <c r="A18" s="90"/>
      <c r="B18" s="41"/>
      <c r="C18" s="96"/>
      <c r="D18" s="90">
        <v>0</v>
      </c>
      <c r="E18" s="107" t="s">
        <v>26</v>
      </c>
      <c r="F18" s="42">
        <v>301002</v>
      </c>
      <c r="G18" s="26"/>
      <c r="H18" s="24"/>
    </row>
    <row r="19" spans="1:8" ht="22.5" customHeight="1" x14ac:dyDescent="0.7">
      <c r="A19" s="90"/>
      <c r="B19" s="41"/>
      <c r="C19" s="96"/>
      <c r="D19" s="90">
        <v>263444219</v>
      </c>
      <c r="E19" s="107" t="s">
        <v>18</v>
      </c>
      <c r="F19" s="42">
        <v>301099</v>
      </c>
      <c r="G19" s="26"/>
      <c r="H19" s="24"/>
    </row>
    <row r="20" spans="1:8" ht="22.5" customHeight="1" x14ac:dyDescent="0.7">
      <c r="A20" s="90"/>
      <c r="B20" s="41"/>
      <c r="C20" s="96"/>
      <c r="D20" s="90">
        <v>1153278</v>
      </c>
      <c r="E20" s="107" t="s">
        <v>24</v>
      </c>
      <c r="F20" s="42">
        <v>402099</v>
      </c>
      <c r="G20" s="26"/>
      <c r="H20" s="24"/>
    </row>
    <row r="21" spans="1:8" ht="22.5" customHeight="1" x14ac:dyDescent="0.7">
      <c r="A21" s="90"/>
      <c r="B21" s="41"/>
      <c r="C21" s="96"/>
      <c r="D21" s="90">
        <v>367896439</v>
      </c>
      <c r="E21" s="107" t="s">
        <v>14</v>
      </c>
      <c r="F21" s="42">
        <v>603001</v>
      </c>
      <c r="G21" s="26"/>
      <c r="H21" s="24"/>
    </row>
    <row r="22" spans="1:8" ht="22.5" customHeight="1" thickBot="1" x14ac:dyDescent="0.75">
      <c r="A22" s="97"/>
      <c r="B22" s="41"/>
      <c r="C22" s="98"/>
      <c r="D22" s="97"/>
      <c r="E22" s="108" t="s">
        <v>25</v>
      </c>
      <c r="F22" s="45">
        <v>603007</v>
      </c>
      <c r="G22" s="26"/>
      <c r="H22" s="24"/>
    </row>
    <row r="23" spans="1:8" ht="22.5" customHeight="1" thickBot="1" x14ac:dyDescent="0.75">
      <c r="A23" s="29">
        <f t="shared" ref="A23:D23" si="0">SUM(A3:A22)</f>
        <v>1136662035</v>
      </c>
      <c r="B23" s="102">
        <f t="shared" si="0"/>
        <v>0</v>
      </c>
      <c r="C23" s="103"/>
      <c r="D23" s="101">
        <f t="shared" si="0"/>
        <v>1828710759</v>
      </c>
      <c r="E23" s="109" t="s">
        <v>29</v>
      </c>
      <c r="F23" s="105"/>
      <c r="G23" s="26"/>
      <c r="H23" s="24"/>
    </row>
  </sheetData>
  <mergeCells count="1">
    <mergeCell ref="A1:F1"/>
  </mergeCells>
  <pageMargins left="0.7" right="0.7" top="0.75" bottom="0.7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3" sqref="A3"/>
    </sheetView>
  </sheetViews>
  <sheetFormatPr defaultRowHeight="12.75" x14ac:dyDescent="0.2"/>
  <cols>
    <col min="1" max="6" width="23.5703125" customWidth="1"/>
  </cols>
  <sheetData>
    <row r="1" spans="1:6" ht="29.25" thickBot="1" x14ac:dyDescent="0.8">
      <c r="A1" s="118" t="s">
        <v>77</v>
      </c>
      <c r="B1" s="119"/>
      <c r="C1" s="119"/>
      <c r="D1" s="119"/>
      <c r="E1" s="119"/>
      <c r="F1" s="119"/>
    </row>
    <row r="2" spans="1:6" ht="25.5" x14ac:dyDescent="0.2">
      <c r="A2" s="87" t="s">
        <v>78</v>
      </c>
      <c r="B2" s="88" t="s">
        <v>79</v>
      </c>
      <c r="C2" s="89" t="s">
        <v>80</v>
      </c>
      <c r="D2" s="88" t="s">
        <v>81</v>
      </c>
      <c r="E2" s="88" t="s">
        <v>79</v>
      </c>
      <c r="F2" s="89" t="s">
        <v>80</v>
      </c>
    </row>
    <row r="3" spans="1:6" ht="21" x14ac:dyDescent="0.6">
      <c r="A3" s="90">
        <v>161707866</v>
      </c>
      <c r="B3" s="41" t="s">
        <v>31</v>
      </c>
      <c r="C3" s="91">
        <v>12002</v>
      </c>
      <c r="D3" s="92">
        <v>38795284</v>
      </c>
      <c r="E3" s="93" t="s">
        <v>7</v>
      </c>
      <c r="F3" s="42">
        <v>103007</v>
      </c>
    </row>
    <row r="4" spans="1:6" ht="21" x14ac:dyDescent="0.6">
      <c r="A4" s="90">
        <v>19110026</v>
      </c>
      <c r="B4" s="41" t="s">
        <v>32</v>
      </c>
      <c r="C4" s="91">
        <v>12009</v>
      </c>
      <c r="D4" s="92">
        <v>18506185</v>
      </c>
      <c r="E4" s="93" t="s">
        <v>8</v>
      </c>
      <c r="F4" s="42">
        <v>104003</v>
      </c>
    </row>
    <row r="5" spans="1:6" ht="21" x14ac:dyDescent="0.6">
      <c r="A5" s="90">
        <v>1342559</v>
      </c>
      <c r="B5" s="41" t="s">
        <v>33</v>
      </c>
      <c r="C5" s="91">
        <v>402001</v>
      </c>
      <c r="D5" s="92">
        <v>162416610</v>
      </c>
      <c r="E5" s="93" t="s">
        <v>21</v>
      </c>
      <c r="F5" s="42">
        <v>202001</v>
      </c>
    </row>
    <row r="6" spans="1:6" ht="21" x14ac:dyDescent="0.6">
      <c r="A6" s="90">
        <v>115972677</v>
      </c>
      <c r="B6" s="41" t="s">
        <v>34</v>
      </c>
      <c r="C6" s="91">
        <v>603001</v>
      </c>
      <c r="D6" s="92">
        <v>430152609</v>
      </c>
      <c r="E6" s="93" t="s">
        <v>28</v>
      </c>
      <c r="F6" s="42">
        <v>501005</v>
      </c>
    </row>
    <row r="7" spans="1:6" ht="21" x14ac:dyDescent="0.6">
      <c r="A7" s="90">
        <v>25460230</v>
      </c>
      <c r="B7" s="41" t="s">
        <v>35</v>
      </c>
      <c r="C7" s="91">
        <v>104019</v>
      </c>
      <c r="D7" s="92">
        <v>6761666</v>
      </c>
      <c r="E7" s="93" t="s">
        <v>22</v>
      </c>
      <c r="F7" s="42">
        <v>101002</v>
      </c>
    </row>
    <row r="8" spans="1:6" ht="21" x14ac:dyDescent="0.6">
      <c r="A8" s="94">
        <v>517022043</v>
      </c>
      <c r="B8" s="41" t="s">
        <v>36</v>
      </c>
      <c r="C8" s="91">
        <v>702001</v>
      </c>
      <c r="D8" s="92">
        <v>4759918</v>
      </c>
      <c r="E8" s="93" t="s">
        <v>19</v>
      </c>
      <c r="F8" s="42">
        <v>101008</v>
      </c>
    </row>
    <row r="9" spans="1:6" ht="21" x14ac:dyDescent="0.6">
      <c r="A9" s="94">
        <v>6036343</v>
      </c>
      <c r="B9" s="41" t="s">
        <v>40</v>
      </c>
      <c r="C9" s="91">
        <v>102004</v>
      </c>
      <c r="D9" s="92">
        <v>1366901</v>
      </c>
      <c r="E9" s="93" t="s">
        <v>20</v>
      </c>
      <c r="F9" s="42">
        <v>101007</v>
      </c>
    </row>
    <row r="10" spans="1:6" ht="21" x14ac:dyDescent="0.6">
      <c r="A10" s="94">
        <v>909</v>
      </c>
      <c r="B10" s="41" t="s">
        <v>41</v>
      </c>
      <c r="C10" s="91">
        <v>104019</v>
      </c>
      <c r="D10" s="92">
        <v>508321789</v>
      </c>
      <c r="E10" s="93" t="s">
        <v>46</v>
      </c>
      <c r="F10" s="42">
        <v>102002</v>
      </c>
    </row>
    <row r="11" spans="1:6" ht="21" x14ac:dyDescent="0.6">
      <c r="A11" s="94">
        <v>3088244</v>
      </c>
      <c r="B11" s="41" t="s">
        <v>42</v>
      </c>
      <c r="C11" s="95">
        <v>101099</v>
      </c>
      <c r="D11" s="92">
        <v>176051568</v>
      </c>
      <c r="E11" s="93" t="s">
        <v>44</v>
      </c>
      <c r="F11" s="43">
        <v>102004</v>
      </c>
    </row>
    <row r="12" spans="1:6" ht="21" x14ac:dyDescent="0.6">
      <c r="A12" s="90">
        <v>3109316</v>
      </c>
      <c r="B12" s="41" t="s">
        <v>45</v>
      </c>
      <c r="C12" s="91">
        <v>102004</v>
      </c>
      <c r="D12" s="92">
        <v>50976445</v>
      </c>
      <c r="E12" s="93" t="s">
        <v>10</v>
      </c>
      <c r="F12" s="42">
        <v>102005</v>
      </c>
    </row>
    <row r="13" spans="1:6" ht="21" x14ac:dyDescent="0.6">
      <c r="A13" s="90">
        <v>130000</v>
      </c>
      <c r="B13" s="41" t="s">
        <v>47</v>
      </c>
      <c r="C13" s="91">
        <v>201002</v>
      </c>
      <c r="D13" s="92">
        <v>5773564</v>
      </c>
      <c r="E13" s="93" t="s">
        <v>11</v>
      </c>
      <c r="F13" s="42">
        <v>102006</v>
      </c>
    </row>
    <row r="14" spans="1:6" ht="21" x14ac:dyDescent="0.6">
      <c r="A14" s="90"/>
      <c r="B14" s="41"/>
      <c r="C14" s="96"/>
      <c r="D14" s="92">
        <v>43831495</v>
      </c>
      <c r="E14" s="93" t="s">
        <v>27</v>
      </c>
      <c r="F14" s="42">
        <v>102009</v>
      </c>
    </row>
    <row r="15" spans="1:6" ht="21" x14ac:dyDescent="0.6">
      <c r="A15" s="90"/>
      <c r="B15" s="41"/>
      <c r="C15" s="96"/>
      <c r="D15" s="92">
        <v>2171459</v>
      </c>
      <c r="E15" s="93" t="s">
        <v>15</v>
      </c>
      <c r="F15" s="42">
        <v>104019</v>
      </c>
    </row>
    <row r="16" spans="1:6" ht="21" x14ac:dyDescent="0.6">
      <c r="A16" s="90"/>
      <c r="B16" s="41"/>
      <c r="C16" s="96"/>
      <c r="D16" s="92">
        <v>35073199</v>
      </c>
      <c r="E16" s="93" t="s">
        <v>12</v>
      </c>
      <c r="F16" s="42">
        <v>201002</v>
      </c>
    </row>
    <row r="17" spans="1:6" ht="21" x14ac:dyDescent="0.6">
      <c r="A17" s="90"/>
      <c r="B17" s="41"/>
      <c r="C17" s="96"/>
      <c r="D17" s="92">
        <v>33733493</v>
      </c>
      <c r="E17" s="93" t="s">
        <v>13</v>
      </c>
      <c r="F17" s="42">
        <v>301001</v>
      </c>
    </row>
    <row r="18" spans="1:6" ht="21" x14ac:dyDescent="0.6">
      <c r="A18" s="90"/>
      <c r="B18" s="41"/>
      <c r="C18" s="96"/>
      <c r="D18" s="92">
        <v>493015</v>
      </c>
      <c r="E18" s="93" t="s">
        <v>26</v>
      </c>
      <c r="F18" s="42">
        <v>301002</v>
      </c>
    </row>
    <row r="19" spans="1:6" ht="21" x14ac:dyDescent="0.6">
      <c r="A19" s="90"/>
      <c r="B19" s="41"/>
      <c r="C19" s="96"/>
      <c r="D19" s="92">
        <v>227050652</v>
      </c>
      <c r="E19" s="93" t="s">
        <v>18</v>
      </c>
      <c r="F19" s="42">
        <v>301099</v>
      </c>
    </row>
    <row r="20" spans="1:6" ht="21" x14ac:dyDescent="0.6">
      <c r="A20" s="90"/>
      <c r="B20" s="41"/>
      <c r="C20" s="96"/>
      <c r="D20" s="92">
        <v>1153155</v>
      </c>
      <c r="E20" s="93" t="s">
        <v>24</v>
      </c>
      <c r="F20" s="42">
        <v>402099</v>
      </c>
    </row>
    <row r="21" spans="1:6" ht="21" x14ac:dyDescent="0.6">
      <c r="A21" s="90"/>
      <c r="B21" s="41"/>
      <c r="C21" s="96"/>
      <c r="D21" s="92">
        <v>485749157</v>
      </c>
      <c r="E21" s="93" t="s">
        <v>14</v>
      </c>
      <c r="F21" s="42">
        <v>603001</v>
      </c>
    </row>
    <row r="22" spans="1:6" ht="21.75" thickBot="1" x14ac:dyDescent="0.65">
      <c r="A22" s="97"/>
      <c r="B22" s="41"/>
      <c r="C22" s="98"/>
      <c r="D22" s="99">
        <v>2051458</v>
      </c>
      <c r="E22" s="100" t="s">
        <v>25</v>
      </c>
      <c r="F22" s="45">
        <v>603007</v>
      </c>
    </row>
    <row r="23" spans="1:6" ht="21.75" thickBot="1" x14ac:dyDescent="0.25">
      <c r="A23" s="101">
        <f t="shared" ref="A23:D23" si="0">SUM(A3:A22)</f>
        <v>852980213</v>
      </c>
      <c r="B23" s="102">
        <f t="shared" si="0"/>
        <v>0</v>
      </c>
      <c r="C23" s="103"/>
      <c r="D23" s="103">
        <f t="shared" si="0"/>
        <v>2235189622</v>
      </c>
      <c r="E23" s="104" t="s">
        <v>29</v>
      </c>
      <c r="F23" s="105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C1" zoomScale="86" zoomScaleNormal="86" workbookViewId="0">
      <selection activeCell="R31" sqref="R31"/>
    </sheetView>
  </sheetViews>
  <sheetFormatPr defaultRowHeight="12.75" x14ac:dyDescent="0.2"/>
  <cols>
    <col min="1" max="1" width="12.85546875" customWidth="1"/>
    <col min="2" max="2" width="10.42578125" customWidth="1"/>
    <col min="3" max="7" width="12.140625" customWidth="1"/>
    <col min="8" max="8" width="42" customWidth="1"/>
    <col min="9" max="9" width="12.28515625" customWidth="1"/>
    <col min="10" max="10" width="4" customWidth="1"/>
    <col min="11" max="11" width="10.7109375" customWidth="1"/>
    <col min="12" max="12" width="10.5703125" customWidth="1"/>
    <col min="13" max="18" width="12.140625" customWidth="1"/>
    <col min="19" max="19" width="27.28515625" customWidth="1"/>
    <col min="20" max="20" width="9.42578125" customWidth="1"/>
    <col min="21" max="21" width="16.85546875" customWidth="1"/>
  </cols>
  <sheetData>
    <row r="1" spans="1:20" x14ac:dyDescent="0.2">
      <c r="A1" s="114" t="s">
        <v>54</v>
      </c>
      <c r="B1" s="114"/>
      <c r="C1" s="115"/>
      <c r="D1" s="115"/>
      <c r="E1" s="115"/>
      <c r="F1" s="115"/>
      <c r="G1" s="115"/>
      <c r="H1" s="115"/>
      <c r="I1" s="115"/>
      <c r="J1" s="19"/>
      <c r="K1" s="114" t="s">
        <v>53</v>
      </c>
      <c r="L1" s="114"/>
      <c r="M1" s="114"/>
      <c r="N1" s="115"/>
      <c r="O1" s="115"/>
      <c r="P1" s="115"/>
      <c r="Q1" s="115"/>
      <c r="R1" s="115"/>
      <c r="S1" s="115"/>
      <c r="T1" s="115"/>
    </row>
    <row r="2" spans="1:20" x14ac:dyDescent="0.2">
      <c r="A2" s="115"/>
      <c r="B2" s="115"/>
      <c r="C2" s="115"/>
      <c r="D2" s="115"/>
      <c r="E2" s="115"/>
      <c r="F2" s="115"/>
      <c r="G2" s="115"/>
      <c r="H2" s="115"/>
      <c r="I2" s="115"/>
      <c r="J2" s="19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x14ac:dyDescent="0.2">
      <c r="A3" s="115"/>
      <c r="B3" s="115"/>
      <c r="C3" s="115"/>
      <c r="D3" s="115"/>
      <c r="E3" s="115"/>
      <c r="F3" s="115"/>
      <c r="G3" s="115"/>
      <c r="H3" s="115"/>
      <c r="I3" s="115"/>
      <c r="J3" s="19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x14ac:dyDescent="0.2">
      <c r="A4" s="115"/>
      <c r="B4" s="115"/>
      <c r="C4" s="115"/>
      <c r="D4" s="115"/>
      <c r="E4" s="115"/>
      <c r="F4" s="115"/>
      <c r="G4" s="115"/>
      <c r="H4" s="115"/>
      <c r="I4" s="115"/>
      <c r="J4" s="19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3.5" thickBo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25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19.5" customHeight="1" x14ac:dyDescent="0.55000000000000004">
      <c r="A6" s="21" t="s">
        <v>16</v>
      </c>
      <c r="B6" s="23" t="s">
        <v>48</v>
      </c>
      <c r="C6" s="22" t="s">
        <v>6</v>
      </c>
      <c r="D6" s="22" t="s">
        <v>5</v>
      </c>
      <c r="E6" s="22" t="s">
        <v>4</v>
      </c>
      <c r="F6" s="22" t="s">
        <v>3</v>
      </c>
      <c r="G6" s="22" t="s">
        <v>2</v>
      </c>
      <c r="H6" s="22" t="s">
        <v>1</v>
      </c>
      <c r="I6" s="27" t="s">
        <v>0</v>
      </c>
      <c r="J6" s="26"/>
      <c r="K6" s="21" t="s">
        <v>29</v>
      </c>
      <c r="L6" s="23" t="s">
        <v>30</v>
      </c>
      <c r="M6" s="23" t="s">
        <v>48</v>
      </c>
      <c r="N6" s="22" t="s">
        <v>6</v>
      </c>
      <c r="O6" s="22" t="s">
        <v>5</v>
      </c>
      <c r="P6" s="22" t="s">
        <v>4</v>
      </c>
      <c r="Q6" s="22" t="s">
        <v>3</v>
      </c>
      <c r="R6" s="22" t="s">
        <v>2</v>
      </c>
      <c r="S6" s="22" t="s">
        <v>1</v>
      </c>
      <c r="T6" s="22" t="s">
        <v>0</v>
      </c>
    </row>
    <row r="7" spans="1:20" ht="19.5" customHeight="1" x14ac:dyDescent="0.7">
      <c r="A7" s="11">
        <f t="shared" ref="A7:A26" si="0">SUM(C7:G7)</f>
        <v>3840621</v>
      </c>
      <c r="B7" s="12"/>
      <c r="C7" s="12"/>
      <c r="D7" s="12"/>
      <c r="E7" s="13"/>
      <c r="F7" s="13"/>
      <c r="G7" s="13">
        <v>3840621</v>
      </c>
      <c r="H7" s="6" t="s">
        <v>7</v>
      </c>
      <c r="I7" s="7">
        <v>103007</v>
      </c>
      <c r="J7" s="24"/>
      <c r="K7" s="11">
        <f>SUM(L7:R7)</f>
        <v>7510140</v>
      </c>
      <c r="L7" s="12"/>
      <c r="M7" s="12">
        <v>3561613</v>
      </c>
      <c r="N7" s="12">
        <v>665689</v>
      </c>
      <c r="O7" s="12">
        <v>702086</v>
      </c>
      <c r="P7" s="13"/>
      <c r="Q7" s="13">
        <v>2580752</v>
      </c>
      <c r="R7" s="13"/>
      <c r="S7" s="6" t="s">
        <v>31</v>
      </c>
      <c r="T7" s="7">
        <v>12002</v>
      </c>
    </row>
    <row r="8" spans="1:20" ht="19.5" customHeight="1" x14ac:dyDescent="0.7">
      <c r="A8" s="11">
        <f t="shared" si="0"/>
        <v>2201082</v>
      </c>
      <c r="B8" s="12"/>
      <c r="C8" s="13"/>
      <c r="D8" s="13"/>
      <c r="E8" s="13"/>
      <c r="F8" s="13"/>
      <c r="G8" s="13">
        <v>2201082</v>
      </c>
      <c r="H8" s="6" t="s">
        <v>8</v>
      </c>
      <c r="I8" s="7">
        <v>104003</v>
      </c>
      <c r="J8" s="24"/>
      <c r="K8" s="11">
        <f t="shared" ref="K8:K24" si="1">SUM(L8:R8)</f>
        <v>0</v>
      </c>
      <c r="L8" s="12"/>
      <c r="M8" s="13"/>
      <c r="N8" s="13"/>
      <c r="O8" s="13"/>
      <c r="P8" s="13"/>
      <c r="Q8" s="13"/>
      <c r="R8" s="13"/>
      <c r="S8" s="6" t="s">
        <v>32</v>
      </c>
      <c r="T8" s="7">
        <v>12009</v>
      </c>
    </row>
    <row r="9" spans="1:20" ht="19.5" customHeight="1" x14ac:dyDescent="0.7">
      <c r="A9" s="11">
        <f t="shared" si="0"/>
        <v>0</v>
      </c>
      <c r="B9" s="12"/>
      <c r="C9" s="14"/>
      <c r="D9" s="14"/>
      <c r="E9" s="13"/>
      <c r="F9" s="13"/>
      <c r="G9" s="13"/>
      <c r="H9" s="6" t="s">
        <v>21</v>
      </c>
      <c r="I9" s="7">
        <v>202001</v>
      </c>
      <c r="J9" s="24"/>
      <c r="K9" s="11">
        <f t="shared" si="1"/>
        <v>107765</v>
      </c>
      <c r="L9" s="12">
        <v>107765</v>
      </c>
      <c r="M9" s="13"/>
      <c r="N9" s="14"/>
      <c r="O9" s="14"/>
      <c r="P9" s="13"/>
      <c r="Q9" s="13"/>
      <c r="R9" s="13"/>
      <c r="S9" s="6" t="s">
        <v>33</v>
      </c>
      <c r="T9" s="7">
        <v>402001</v>
      </c>
    </row>
    <row r="10" spans="1:20" ht="19.5" customHeight="1" x14ac:dyDescent="0.7">
      <c r="A10" s="11">
        <f t="shared" si="0"/>
        <v>35976397</v>
      </c>
      <c r="B10" s="12"/>
      <c r="C10" s="14"/>
      <c r="D10" s="14"/>
      <c r="E10" s="13"/>
      <c r="F10" s="13"/>
      <c r="G10" s="13">
        <v>35976397</v>
      </c>
      <c r="H10" s="6" t="s">
        <v>28</v>
      </c>
      <c r="I10" s="7">
        <v>501005</v>
      </c>
      <c r="J10" s="24"/>
      <c r="K10" s="11">
        <f t="shared" si="1"/>
        <v>17013778</v>
      </c>
      <c r="L10" s="12"/>
      <c r="M10" s="13">
        <v>6395862</v>
      </c>
      <c r="N10" s="14">
        <v>2140569</v>
      </c>
      <c r="O10" s="14">
        <v>447086</v>
      </c>
      <c r="P10" s="13">
        <v>1867423</v>
      </c>
      <c r="Q10" s="13">
        <v>6162838</v>
      </c>
      <c r="R10" s="13"/>
      <c r="S10" s="6" t="s">
        <v>34</v>
      </c>
      <c r="T10" s="7">
        <v>603001</v>
      </c>
    </row>
    <row r="11" spans="1:20" ht="19.5" customHeight="1" x14ac:dyDescent="0.7">
      <c r="A11" s="11">
        <f t="shared" si="0"/>
        <v>217820</v>
      </c>
      <c r="B11" s="12"/>
      <c r="C11" s="13"/>
      <c r="D11" s="13"/>
      <c r="E11" s="13"/>
      <c r="F11" s="13"/>
      <c r="G11" s="13">
        <v>217820</v>
      </c>
      <c r="H11" s="6" t="s">
        <v>22</v>
      </c>
      <c r="I11" s="7">
        <v>101002</v>
      </c>
      <c r="J11" s="24"/>
      <c r="K11" s="11">
        <f t="shared" si="1"/>
        <v>411510</v>
      </c>
      <c r="L11" s="12">
        <v>411510</v>
      </c>
      <c r="M11" s="13"/>
      <c r="N11" s="13"/>
      <c r="O11" s="13"/>
      <c r="P11" s="13"/>
      <c r="Q11" s="13"/>
      <c r="R11" s="13"/>
      <c r="S11" s="6" t="s">
        <v>35</v>
      </c>
      <c r="T11" s="7">
        <v>104019</v>
      </c>
    </row>
    <row r="12" spans="1:20" ht="19.5" customHeight="1" x14ac:dyDescent="0.7">
      <c r="A12" s="11">
        <f t="shared" si="0"/>
        <v>481083</v>
      </c>
      <c r="B12" s="12"/>
      <c r="C12" s="14"/>
      <c r="D12" s="14"/>
      <c r="E12" s="14"/>
      <c r="F12" s="13"/>
      <c r="G12" s="15">
        <v>481083</v>
      </c>
      <c r="H12" s="6" t="s">
        <v>19</v>
      </c>
      <c r="I12" s="7">
        <v>101008</v>
      </c>
      <c r="J12" s="24"/>
      <c r="K12" s="11">
        <f t="shared" si="1"/>
        <v>11099861</v>
      </c>
      <c r="L12" s="12">
        <v>11099861</v>
      </c>
      <c r="M12" s="13"/>
      <c r="N12" s="14"/>
      <c r="O12" s="14"/>
      <c r="P12" s="14"/>
      <c r="Q12" s="13"/>
      <c r="R12" s="15"/>
      <c r="S12" s="6" t="s">
        <v>36</v>
      </c>
      <c r="T12" s="7">
        <v>702001</v>
      </c>
    </row>
    <row r="13" spans="1:20" ht="19.5" customHeight="1" x14ac:dyDescent="0.7">
      <c r="A13" s="11">
        <f t="shared" si="0"/>
        <v>72845</v>
      </c>
      <c r="B13" s="12"/>
      <c r="C13" s="14"/>
      <c r="D13" s="14"/>
      <c r="E13" s="14"/>
      <c r="F13" s="13"/>
      <c r="G13" s="13">
        <v>72845</v>
      </c>
      <c r="H13" s="6" t="s">
        <v>20</v>
      </c>
      <c r="I13" s="7">
        <v>101007</v>
      </c>
      <c r="J13" s="24"/>
      <c r="K13" s="11">
        <f t="shared" si="1"/>
        <v>0</v>
      </c>
      <c r="L13" s="12"/>
      <c r="M13" s="13"/>
      <c r="N13" s="14"/>
      <c r="O13" s="14"/>
      <c r="P13" s="14"/>
      <c r="Q13" s="13"/>
      <c r="R13" s="13"/>
      <c r="S13" s="6" t="s">
        <v>51</v>
      </c>
      <c r="T13" s="7">
        <v>102005</v>
      </c>
    </row>
    <row r="14" spans="1:20" ht="19.5" customHeight="1" x14ac:dyDescent="0.7">
      <c r="A14" s="11">
        <f t="shared" si="0"/>
        <v>15294006</v>
      </c>
      <c r="B14" s="12">
        <v>7742599</v>
      </c>
      <c r="C14" s="14">
        <v>2176592</v>
      </c>
      <c r="D14" s="14">
        <v>2129554</v>
      </c>
      <c r="E14" s="14">
        <v>441567</v>
      </c>
      <c r="F14" s="13">
        <v>10546293</v>
      </c>
      <c r="G14" s="13"/>
      <c r="H14" s="6" t="s">
        <v>9</v>
      </c>
      <c r="I14" s="7">
        <v>102002</v>
      </c>
      <c r="J14" s="24"/>
      <c r="K14" s="11">
        <f t="shared" si="1"/>
        <v>1130</v>
      </c>
      <c r="L14" s="12"/>
      <c r="M14" s="13"/>
      <c r="N14" s="14"/>
      <c r="O14" s="14">
        <v>982</v>
      </c>
      <c r="P14" s="14"/>
      <c r="Q14" s="13">
        <v>148</v>
      </c>
      <c r="R14" s="13"/>
      <c r="S14" s="6" t="s">
        <v>52</v>
      </c>
      <c r="T14" s="7">
        <v>104019</v>
      </c>
    </row>
    <row r="15" spans="1:20" ht="19.5" customHeight="1" x14ac:dyDescent="0.7">
      <c r="A15" s="11">
        <f t="shared" si="0"/>
        <v>8949021</v>
      </c>
      <c r="B15" s="12">
        <v>1268625</v>
      </c>
      <c r="C15" s="14">
        <v>1967455</v>
      </c>
      <c r="D15" s="14">
        <v>1453956</v>
      </c>
      <c r="E15" s="14">
        <v>1163629</v>
      </c>
      <c r="F15" s="13">
        <v>4363981</v>
      </c>
      <c r="G15" s="13"/>
      <c r="H15" s="6" t="s">
        <v>23</v>
      </c>
      <c r="I15" s="28">
        <v>102004</v>
      </c>
      <c r="J15" s="24"/>
      <c r="K15" s="11">
        <f t="shared" si="1"/>
        <v>0</v>
      </c>
      <c r="L15" s="12"/>
      <c r="M15" s="13"/>
      <c r="N15" s="14"/>
      <c r="O15" s="14"/>
      <c r="P15" s="14"/>
      <c r="Q15" s="13"/>
      <c r="R15" s="13"/>
      <c r="S15" s="6"/>
      <c r="T15" s="8"/>
    </row>
    <row r="16" spans="1:20" ht="19.5" customHeight="1" x14ac:dyDescent="0.7">
      <c r="A16" s="11">
        <f t="shared" si="0"/>
        <v>2581225</v>
      </c>
      <c r="B16" s="12"/>
      <c r="C16" s="13">
        <v>950550</v>
      </c>
      <c r="D16" s="13">
        <v>1152507</v>
      </c>
      <c r="E16" s="13">
        <v>288689</v>
      </c>
      <c r="F16" s="13">
        <v>189479</v>
      </c>
      <c r="G16" s="13"/>
      <c r="H16" s="6" t="s">
        <v>10</v>
      </c>
      <c r="I16" s="7">
        <v>102005</v>
      </c>
      <c r="J16" s="24"/>
      <c r="K16" s="11">
        <f t="shared" si="1"/>
        <v>0</v>
      </c>
      <c r="L16" s="12"/>
      <c r="M16" s="13"/>
      <c r="N16" s="13"/>
      <c r="O16" s="13"/>
      <c r="P16" s="13"/>
      <c r="Q16" s="13"/>
      <c r="R16" s="13"/>
      <c r="S16" s="6"/>
      <c r="T16" s="7"/>
    </row>
    <row r="17" spans="1:20" ht="19.5" customHeight="1" x14ac:dyDescent="0.7">
      <c r="A17" s="11">
        <f t="shared" si="0"/>
        <v>201143</v>
      </c>
      <c r="B17" s="12"/>
      <c r="C17" s="13">
        <v>104199</v>
      </c>
      <c r="D17" s="13">
        <v>80323</v>
      </c>
      <c r="E17" s="13">
        <v>16621</v>
      </c>
      <c r="F17" s="13"/>
      <c r="G17" s="13"/>
      <c r="H17" s="6" t="s">
        <v>11</v>
      </c>
      <c r="I17" s="7">
        <v>102006</v>
      </c>
      <c r="J17" s="24"/>
      <c r="K17" s="11">
        <f t="shared" si="1"/>
        <v>0</v>
      </c>
      <c r="L17" s="12"/>
      <c r="M17" s="13"/>
      <c r="N17" s="13"/>
      <c r="O17" s="13"/>
      <c r="P17" s="13"/>
      <c r="Q17" s="13"/>
      <c r="R17" s="13"/>
      <c r="S17" s="6"/>
      <c r="T17" s="7"/>
    </row>
    <row r="18" spans="1:20" ht="19.5" customHeight="1" x14ac:dyDescent="0.7">
      <c r="A18" s="11">
        <f t="shared" si="0"/>
        <v>2687966</v>
      </c>
      <c r="B18" s="12">
        <v>563052</v>
      </c>
      <c r="C18" s="13">
        <v>626784</v>
      </c>
      <c r="D18" s="13">
        <v>463835</v>
      </c>
      <c r="E18" s="13">
        <v>485819</v>
      </c>
      <c r="F18" s="13">
        <v>1111528</v>
      </c>
      <c r="G18" s="13"/>
      <c r="H18" s="6" t="s">
        <v>27</v>
      </c>
      <c r="I18" s="7">
        <v>102009</v>
      </c>
      <c r="J18" s="24"/>
      <c r="K18" s="11">
        <f t="shared" si="1"/>
        <v>0</v>
      </c>
      <c r="L18" s="12"/>
      <c r="M18" s="13"/>
      <c r="N18" s="13"/>
      <c r="O18" s="13"/>
      <c r="P18" s="13"/>
      <c r="Q18" s="13"/>
      <c r="R18" s="13"/>
      <c r="S18" s="6"/>
      <c r="T18" s="7"/>
    </row>
    <row r="19" spans="1:20" ht="19.5" customHeight="1" x14ac:dyDescent="0.7">
      <c r="A19" s="11">
        <f t="shared" si="0"/>
        <v>91751</v>
      </c>
      <c r="B19" s="12">
        <v>23869</v>
      </c>
      <c r="C19" s="13">
        <v>53595</v>
      </c>
      <c r="D19" s="13"/>
      <c r="E19" s="13">
        <v>5340</v>
      </c>
      <c r="F19" s="13">
        <v>32816</v>
      </c>
      <c r="G19" s="13"/>
      <c r="H19" s="6" t="s">
        <v>15</v>
      </c>
      <c r="I19" s="7">
        <v>104019</v>
      </c>
      <c r="J19" s="24"/>
      <c r="K19" s="11">
        <f t="shared" si="1"/>
        <v>0</v>
      </c>
      <c r="L19" s="12"/>
      <c r="M19" s="13"/>
      <c r="N19" s="13"/>
      <c r="O19" s="13"/>
      <c r="P19" s="13"/>
      <c r="Q19" s="13"/>
      <c r="R19" s="13"/>
      <c r="S19" s="6"/>
      <c r="T19" s="7"/>
    </row>
    <row r="20" spans="1:20" ht="19.5" customHeight="1" x14ac:dyDescent="0.7">
      <c r="A20" s="11">
        <f t="shared" si="0"/>
        <v>1728645</v>
      </c>
      <c r="B20" s="12"/>
      <c r="C20" s="13">
        <v>520921</v>
      </c>
      <c r="D20" s="13">
        <v>1167360</v>
      </c>
      <c r="E20" s="13">
        <v>40364</v>
      </c>
      <c r="F20" s="13"/>
      <c r="G20" s="13"/>
      <c r="H20" s="6" t="s">
        <v>12</v>
      </c>
      <c r="I20" s="7">
        <v>201002</v>
      </c>
      <c r="J20" s="24"/>
      <c r="K20" s="11">
        <f>SUM(L20:R20)</f>
        <v>0</v>
      </c>
      <c r="L20" s="12"/>
      <c r="M20" s="13"/>
      <c r="N20" s="13"/>
      <c r="O20" s="13"/>
      <c r="P20" s="13"/>
      <c r="Q20" s="13"/>
      <c r="R20" s="13"/>
      <c r="S20" s="6"/>
      <c r="T20" s="7"/>
    </row>
    <row r="21" spans="1:20" ht="19.5" customHeight="1" x14ac:dyDescent="0.7">
      <c r="A21" s="11">
        <f t="shared" si="0"/>
        <v>3110309</v>
      </c>
      <c r="B21" s="12">
        <v>314255</v>
      </c>
      <c r="C21" s="15">
        <v>261760</v>
      </c>
      <c r="D21" s="13">
        <v>1539610</v>
      </c>
      <c r="E21" s="13">
        <v>378021</v>
      </c>
      <c r="F21" s="13">
        <v>930918</v>
      </c>
      <c r="G21" s="13"/>
      <c r="H21" s="6" t="s">
        <v>13</v>
      </c>
      <c r="I21" s="7">
        <v>301001</v>
      </c>
      <c r="J21" s="24"/>
      <c r="K21" s="11">
        <f t="shared" si="1"/>
        <v>0</v>
      </c>
      <c r="L21" s="12"/>
      <c r="M21" s="13"/>
      <c r="N21" s="15"/>
      <c r="O21" s="13"/>
      <c r="P21" s="13"/>
      <c r="Q21" s="13"/>
      <c r="R21" s="13"/>
      <c r="S21" s="6"/>
      <c r="T21" s="7"/>
    </row>
    <row r="22" spans="1:20" ht="19.5" customHeight="1" x14ac:dyDescent="0.7">
      <c r="A22" s="11">
        <f t="shared" si="0"/>
        <v>0</v>
      </c>
      <c r="B22" s="12"/>
      <c r="C22" s="13"/>
      <c r="D22" s="13"/>
      <c r="E22" s="13"/>
      <c r="F22" s="13"/>
      <c r="G22" s="13"/>
      <c r="H22" s="6" t="s">
        <v>26</v>
      </c>
      <c r="I22" s="7">
        <v>301002</v>
      </c>
      <c r="J22" s="24"/>
      <c r="K22" s="11">
        <f t="shared" si="1"/>
        <v>0</v>
      </c>
      <c r="L22" s="12"/>
      <c r="M22" s="12"/>
      <c r="N22" s="13"/>
      <c r="O22" s="13"/>
      <c r="P22" s="13"/>
      <c r="Q22" s="13"/>
      <c r="R22" s="13"/>
      <c r="S22" s="6"/>
      <c r="T22" s="7"/>
    </row>
    <row r="23" spans="1:20" ht="19.5" customHeight="1" x14ac:dyDescent="0.7">
      <c r="A23" s="11">
        <f t="shared" si="0"/>
        <v>8432778</v>
      </c>
      <c r="B23" s="12">
        <v>730569</v>
      </c>
      <c r="C23" s="13"/>
      <c r="D23" s="13"/>
      <c r="E23" s="15">
        <v>119775</v>
      </c>
      <c r="F23" s="13">
        <v>8313003</v>
      </c>
      <c r="G23" s="13"/>
      <c r="H23" s="6" t="s">
        <v>18</v>
      </c>
      <c r="I23" s="7">
        <v>301099</v>
      </c>
      <c r="J23" s="24"/>
      <c r="K23" s="11">
        <f t="shared" si="1"/>
        <v>0</v>
      </c>
      <c r="L23" s="12"/>
      <c r="M23" s="12"/>
      <c r="N23" s="13"/>
      <c r="O23" s="13"/>
      <c r="P23" s="13"/>
      <c r="Q23" s="15"/>
      <c r="R23" s="13"/>
      <c r="S23" s="6"/>
      <c r="T23" s="7"/>
    </row>
    <row r="24" spans="1:20" ht="19.5" customHeight="1" thickBot="1" x14ac:dyDescent="0.75">
      <c r="A24" s="11">
        <f t="shared" si="0"/>
        <v>130410</v>
      </c>
      <c r="B24" s="12"/>
      <c r="C24" s="13">
        <v>130410</v>
      </c>
      <c r="D24" s="13"/>
      <c r="E24" s="13"/>
      <c r="F24" s="13"/>
      <c r="G24" s="13"/>
      <c r="H24" s="6" t="s">
        <v>24</v>
      </c>
      <c r="I24" s="7">
        <v>402099</v>
      </c>
      <c r="J24" s="24"/>
      <c r="K24" s="11">
        <f t="shared" si="1"/>
        <v>0</v>
      </c>
      <c r="L24" s="12"/>
      <c r="M24" s="12"/>
      <c r="N24" s="13"/>
      <c r="O24" s="13"/>
      <c r="P24" s="13"/>
      <c r="Q24" s="13"/>
      <c r="R24" s="13"/>
      <c r="S24" s="6"/>
      <c r="T24" s="7"/>
    </row>
    <row r="25" spans="1:20" ht="19.5" customHeight="1" thickBot="1" x14ac:dyDescent="0.75">
      <c r="A25" s="11">
        <f t="shared" si="0"/>
        <v>25099569</v>
      </c>
      <c r="B25" s="12">
        <v>5055853</v>
      </c>
      <c r="C25" s="13">
        <v>4500972</v>
      </c>
      <c r="D25" s="13">
        <v>1455351</v>
      </c>
      <c r="E25" s="13">
        <v>1668464</v>
      </c>
      <c r="F25" s="13">
        <v>17474782</v>
      </c>
      <c r="G25" s="13"/>
      <c r="H25" s="6" t="s">
        <v>14</v>
      </c>
      <c r="I25" s="7">
        <v>603001</v>
      </c>
      <c r="J25" s="24"/>
      <c r="K25" s="29">
        <f t="shared" ref="K25:R25" si="2">SUM(K5:K24)</f>
        <v>36144184</v>
      </c>
      <c r="L25" s="30">
        <f t="shared" si="2"/>
        <v>11619136</v>
      </c>
      <c r="M25" s="30">
        <f t="shared" si="2"/>
        <v>9957475</v>
      </c>
      <c r="N25" s="30">
        <f t="shared" si="2"/>
        <v>2806258</v>
      </c>
      <c r="O25" s="30">
        <f t="shared" si="2"/>
        <v>1150154</v>
      </c>
      <c r="P25" s="30">
        <f t="shared" si="2"/>
        <v>1867423</v>
      </c>
      <c r="Q25" s="30">
        <f t="shared" si="2"/>
        <v>8743738</v>
      </c>
      <c r="R25" s="30">
        <f t="shared" si="2"/>
        <v>0</v>
      </c>
      <c r="S25" s="6" t="s">
        <v>37</v>
      </c>
      <c r="T25" s="7"/>
    </row>
    <row r="26" spans="1:20" ht="19.5" customHeight="1" thickBot="1" x14ac:dyDescent="0.75">
      <c r="A26" s="11">
        <f t="shared" si="0"/>
        <v>30466</v>
      </c>
      <c r="B26" s="12"/>
      <c r="C26" s="16"/>
      <c r="D26" s="16"/>
      <c r="E26" s="16"/>
      <c r="F26" s="16">
        <v>30466</v>
      </c>
      <c r="G26" s="16"/>
      <c r="H26" s="9" t="s">
        <v>25</v>
      </c>
      <c r="I26" s="10">
        <v>603007</v>
      </c>
      <c r="J26" s="24"/>
      <c r="K26" s="31">
        <f>SUM(L26:R26)</f>
        <v>126825959</v>
      </c>
      <c r="L26" s="30"/>
      <c r="M26" s="30">
        <f t="shared" ref="M26:R26" si="3">B27</f>
        <v>15698822</v>
      </c>
      <c r="N26" s="30">
        <f t="shared" si="3"/>
        <v>11293238</v>
      </c>
      <c r="O26" s="30">
        <f t="shared" si="3"/>
        <v>9442496</v>
      </c>
      <c r="P26" s="30">
        <f t="shared" si="3"/>
        <v>4608289</v>
      </c>
      <c r="Q26" s="30">
        <f t="shared" si="3"/>
        <v>42993266</v>
      </c>
      <c r="R26" s="30">
        <f t="shared" si="3"/>
        <v>42789848</v>
      </c>
      <c r="S26" s="9" t="s">
        <v>38</v>
      </c>
      <c r="T26" s="10"/>
    </row>
    <row r="27" spans="1:20" ht="19.5" customHeight="1" thickBot="1" x14ac:dyDescent="0.75">
      <c r="A27" s="17">
        <f>SUM(C27:G27)</f>
        <v>111127137</v>
      </c>
      <c r="B27" s="18">
        <f t="shared" ref="B27:G27" si="4">SUM(B7:B26)</f>
        <v>15698822</v>
      </c>
      <c r="C27" s="18">
        <f t="shared" si="4"/>
        <v>11293238</v>
      </c>
      <c r="D27" s="18">
        <f t="shared" si="4"/>
        <v>9442496</v>
      </c>
      <c r="E27" s="18">
        <f t="shared" si="4"/>
        <v>4608289</v>
      </c>
      <c r="F27" s="18">
        <f t="shared" si="4"/>
        <v>42993266</v>
      </c>
      <c r="G27" s="18">
        <f t="shared" si="4"/>
        <v>42789848</v>
      </c>
      <c r="H27" s="4" t="s">
        <v>17</v>
      </c>
      <c r="I27" s="5"/>
      <c r="J27" s="24"/>
      <c r="K27" s="29">
        <f t="shared" ref="K27:P27" si="5">SUM(K25:K26)</f>
        <v>162970143</v>
      </c>
      <c r="L27" s="30">
        <f t="shared" si="5"/>
        <v>11619136</v>
      </c>
      <c r="M27" s="30">
        <f t="shared" si="5"/>
        <v>25656297</v>
      </c>
      <c r="N27" s="30">
        <f t="shared" si="5"/>
        <v>14099496</v>
      </c>
      <c r="O27" s="30">
        <f t="shared" si="5"/>
        <v>10592650</v>
      </c>
      <c r="P27" s="30">
        <f t="shared" si="5"/>
        <v>6475712</v>
      </c>
      <c r="Q27" s="30">
        <f>SUM(Q25:Q26)</f>
        <v>51737004</v>
      </c>
      <c r="R27" s="30">
        <f>SUM(R25:R26)</f>
        <v>42789848</v>
      </c>
      <c r="S27" s="4" t="s">
        <v>29</v>
      </c>
      <c r="T27" s="5"/>
    </row>
    <row r="28" spans="1:20" x14ac:dyDescent="0.2">
      <c r="A28" s="1"/>
      <c r="B28" s="1"/>
      <c r="C28" s="3"/>
      <c r="D28" s="3"/>
      <c r="E28" s="3"/>
      <c r="F28" s="2"/>
      <c r="G28" s="2"/>
      <c r="H28" s="2"/>
      <c r="I28" s="2"/>
      <c r="J28" s="2"/>
    </row>
  </sheetData>
  <mergeCells count="2">
    <mergeCell ref="A1:I5"/>
    <mergeCell ref="K1:T5"/>
  </mergeCells>
  <phoneticPr fontId="1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2" zoomScale="81" zoomScaleNormal="81" workbookViewId="0">
      <selection activeCell="G32" sqref="G32"/>
    </sheetView>
  </sheetViews>
  <sheetFormatPr defaultRowHeight="12.75" x14ac:dyDescent="0.2"/>
  <cols>
    <col min="1" max="1" width="10.7109375" customWidth="1"/>
    <col min="2" max="7" width="11" customWidth="1"/>
    <col min="8" max="8" width="49.140625" customWidth="1"/>
    <col min="9" max="9" width="10.85546875" customWidth="1"/>
    <col min="10" max="10" width="4.140625" customWidth="1"/>
    <col min="11" max="11" width="11.28515625" customWidth="1"/>
    <col min="12" max="18" width="11.140625" customWidth="1"/>
    <col min="19" max="19" width="34.140625" customWidth="1"/>
    <col min="20" max="20" width="12.42578125" customWidth="1"/>
  </cols>
  <sheetData>
    <row r="1" spans="1:20" ht="13.15" customHeight="1" x14ac:dyDescent="0.2">
      <c r="A1" s="114" t="s">
        <v>55</v>
      </c>
      <c r="B1" s="114"/>
      <c r="C1" s="115"/>
      <c r="D1" s="115"/>
      <c r="E1" s="115"/>
      <c r="F1" s="115"/>
      <c r="G1" s="115"/>
      <c r="H1" s="115"/>
      <c r="I1" s="115"/>
      <c r="J1" s="55"/>
      <c r="K1" s="114" t="s">
        <v>56</v>
      </c>
      <c r="L1" s="114"/>
      <c r="M1" s="114"/>
      <c r="N1" s="115"/>
      <c r="O1" s="115"/>
      <c r="P1" s="115"/>
      <c r="Q1" s="115"/>
      <c r="R1" s="115"/>
      <c r="S1" s="115"/>
      <c r="T1" s="115"/>
    </row>
    <row r="2" spans="1:20" ht="16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5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21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5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3.5" thickBot="1" x14ac:dyDescent="0.25">
      <c r="A4" s="116"/>
      <c r="B4" s="116"/>
      <c r="C4" s="116"/>
      <c r="D4" s="116"/>
      <c r="E4" s="116"/>
      <c r="F4" s="116"/>
      <c r="G4" s="116"/>
      <c r="H4" s="116"/>
      <c r="I4" s="116"/>
      <c r="J4" s="25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8.75" customHeight="1" x14ac:dyDescent="0.55000000000000004">
      <c r="A5" s="21" t="s">
        <v>16</v>
      </c>
      <c r="B5" s="23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2" t="s">
        <v>0</v>
      </c>
      <c r="J5" s="26"/>
      <c r="K5" s="21" t="s">
        <v>29</v>
      </c>
      <c r="L5" s="23" t="s">
        <v>30</v>
      </c>
      <c r="M5" s="23" t="s">
        <v>48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18.75" customHeight="1" x14ac:dyDescent="0.7">
      <c r="A6" s="11">
        <f t="shared" ref="A6:A25" si="0">SUM(C6:G6)</f>
        <v>3538485</v>
      </c>
      <c r="B6" s="12"/>
      <c r="C6" s="12"/>
      <c r="D6" s="12"/>
      <c r="E6" s="13"/>
      <c r="F6" s="13"/>
      <c r="G6" s="13">
        <v>3538485</v>
      </c>
      <c r="H6" s="6" t="s">
        <v>7</v>
      </c>
      <c r="I6" s="56">
        <v>103007</v>
      </c>
      <c r="J6" s="24"/>
      <c r="K6" s="11">
        <f>SUM(L6:R6)</f>
        <v>7910648</v>
      </c>
      <c r="L6" s="12"/>
      <c r="M6" s="12">
        <v>3911075</v>
      </c>
      <c r="N6" s="12">
        <v>437949</v>
      </c>
      <c r="O6" s="12">
        <v>35944</v>
      </c>
      <c r="P6" s="13">
        <v>45600</v>
      </c>
      <c r="Q6" s="13">
        <v>3480080</v>
      </c>
      <c r="R6" s="13"/>
      <c r="S6" s="6" t="s">
        <v>31</v>
      </c>
      <c r="T6" s="7">
        <v>12002</v>
      </c>
    </row>
    <row r="7" spans="1:20" ht="18.75" customHeight="1" x14ac:dyDescent="0.7">
      <c r="A7" s="11">
        <f t="shared" si="0"/>
        <v>1173565</v>
      </c>
      <c r="B7" s="12"/>
      <c r="C7" s="13"/>
      <c r="D7" s="13"/>
      <c r="E7" s="13"/>
      <c r="F7" s="13"/>
      <c r="G7" s="13">
        <v>1173565</v>
      </c>
      <c r="H7" s="6" t="s">
        <v>8</v>
      </c>
      <c r="I7" s="56">
        <v>104003</v>
      </c>
      <c r="J7" s="24"/>
      <c r="K7" s="11">
        <f t="shared" ref="K7:K23" si="1">SUM(L7:R7)</f>
        <v>0</v>
      </c>
      <c r="L7" s="12"/>
      <c r="M7" s="13"/>
      <c r="N7" s="13"/>
      <c r="O7" s="13"/>
      <c r="P7" s="13"/>
      <c r="Q7" s="13"/>
      <c r="R7" s="13"/>
      <c r="S7" s="6" t="s">
        <v>32</v>
      </c>
      <c r="T7" s="7">
        <v>12009</v>
      </c>
    </row>
    <row r="8" spans="1:20" ht="18.75" customHeight="1" x14ac:dyDescent="0.7">
      <c r="A8" s="11">
        <f t="shared" si="0"/>
        <v>0</v>
      </c>
      <c r="B8" s="12"/>
      <c r="C8" s="14"/>
      <c r="D8" s="14"/>
      <c r="E8" s="13"/>
      <c r="F8" s="13"/>
      <c r="G8" s="13"/>
      <c r="H8" s="6" t="s">
        <v>21</v>
      </c>
      <c r="I8" s="56">
        <v>202001</v>
      </c>
      <c r="J8" s="24"/>
      <c r="K8" s="11">
        <f t="shared" si="1"/>
        <v>91438</v>
      </c>
      <c r="L8" s="12">
        <v>91438</v>
      </c>
      <c r="M8" s="13"/>
      <c r="N8" s="14"/>
      <c r="O8" s="14"/>
      <c r="P8" s="13"/>
      <c r="Q8" s="13"/>
      <c r="R8" s="13"/>
      <c r="S8" s="6" t="s">
        <v>33</v>
      </c>
      <c r="T8" s="7">
        <v>402001</v>
      </c>
    </row>
    <row r="9" spans="1:20" ht="18.75" customHeight="1" x14ac:dyDescent="0.7">
      <c r="A9" s="11">
        <f t="shared" si="0"/>
        <v>26060991</v>
      </c>
      <c r="B9" s="12"/>
      <c r="C9" s="14"/>
      <c r="D9" s="14"/>
      <c r="E9" s="13"/>
      <c r="F9" s="13"/>
      <c r="G9" s="13">
        <v>26060991</v>
      </c>
      <c r="H9" s="6" t="s">
        <v>28</v>
      </c>
      <c r="I9" s="56">
        <v>501005</v>
      </c>
      <c r="J9" s="24"/>
      <c r="K9" s="11">
        <f t="shared" si="1"/>
        <v>30056915</v>
      </c>
      <c r="L9" s="12"/>
      <c r="M9" s="13">
        <v>12043158</v>
      </c>
      <c r="N9" s="14">
        <v>2006600</v>
      </c>
      <c r="O9" s="14">
        <v>3959206</v>
      </c>
      <c r="P9" s="13">
        <v>199660</v>
      </c>
      <c r="Q9" s="13">
        <v>11848291</v>
      </c>
      <c r="R9" s="13"/>
      <c r="S9" s="6" t="s">
        <v>34</v>
      </c>
      <c r="T9" s="7">
        <v>603001</v>
      </c>
    </row>
    <row r="10" spans="1:20" ht="18.75" customHeight="1" x14ac:dyDescent="0.7">
      <c r="A10" s="11">
        <f t="shared" si="0"/>
        <v>617278</v>
      </c>
      <c r="B10" s="12"/>
      <c r="C10" s="13"/>
      <c r="D10" s="13"/>
      <c r="E10" s="13"/>
      <c r="F10" s="13"/>
      <c r="G10" s="13">
        <v>617278</v>
      </c>
      <c r="H10" s="6" t="s">
        <v>22</v>
      </c>
      <c r="I10" s="56">
        <v>101002</v>
      </c>
      <c r="J10" s="24"/>
      <c r="K10" s="11">
        <f t="shared" si="1"/>
        <v>2565576</v>
      </c>
      <c r="L10" s="12">
        <v>2565576</v>
      </c>
      <c r="M10" s="13"/>
      <c r="N10" s="13"/>
      <c r="O10" s="13"/>
      <c r="P10" s="13"/>
      <c r="Q10" s="13"/>
      <c r="R10" s="13"/>
      <c r="S10" s="6" t="s">
        <v>35</v>
      </c>
      <c r="T10" s="7">
        <v>104019</v>
      </c>
    </row>
    <row r="11" spans="1:20" ht="18.75" customHeight="1" x14ac:dyDescent="0.7">
      <c r="A11" s="11">
        <f t="shared" si="0"/>
        <v>0</v>
      </c>
      <c r="B11" s="12"/>
      <c r="C11" s="14"/>
      <c r="D11" s="14"/>
      <c r="E11" s="14"/>
      <c r="F11" s="13"/>
      <c r="G11" s="15"/>
      <c r="H11" s="6" t="s">
        <v>19</v>
      </c>
      <c r="I11" s="56">
        <v>101008</v>
      </c>
      <c r="J11" s="24"/>
      <c r="K11" s="11">
        <f t="shared" si="1"/>
        <v>29281393</v>
      </c>
      <c r="L11" s="12">
        <v>29281393</v>
      </c>
      <c r="M11" s="13"/>
      <c r="N11" s="14"/>
      <c r="O11" s="14"/>
      <c r="P11" s="14"/>
      <c r="Q11" s="13"/>
      <c r="R11" s="15"/>
      <c r="S11" s="6" t="s">
        <v>36</v>
      </c>
      <c r="T11" s="7">
        <v>702001</v>
      </c>
    </row>
    <row r="12" spans="1:20" ht="18.75" customHeight="1" x14ac:dyDescent="0.7">
      <c r="A12" s="11">
        <f t="shared" si="0"/>
        <v>68026</v>
      </c>
      <c r="B12" s="12"/>
      <c r="C12" s="14"/>
      <c r="D12" s="14"/>
      <c r="E12" s="14"/>
      <c r="F12" s="13"/>
      <c r="G12" s="13">
        <v>68026</v>
      </c>
      <c r="H12" s="6" t="s">
        <v>20</v>
      </c>
      <c r="I12" s="56">
        <v>101007</v>
      </c>
      <c r="J12" s="24"/>
      <c r="K12" s="11">
        <f t="shared" si="1"/>
        <v>0</v>
      </c>
      <c r="L12" s="12"/>
      <c r="M12" s="13"/>
      <c r="N12" s="14"/>
      <c r="O12" s="14"/>
      <c r="P12" s="14"/>
      <c r="Q12" s="13"/>
      <c r="R12" s="13"/>
      <c r="S12" s="6" t="s">
        <v>51</v>
      </c>
      <c r="T12" s="7">
        <v>102005</v>
      </c>
    </row>
    <row r="13" spans="1:20" ht="18.75" customHeight="1" x14ac:dyDescent="0.7">
      <c r="A13" s="11">
        <f t="shared" si="0"/>
        <v>25026482</v>
      </c>
      <c r="B13" s="12">
        <v>5826569</v>
      </c>
      <c r="C13" s="14">
        <v>4742924</v>
      </c>
      <c r="D13" s="14">
        <v>2094841</v>
      </c>
      <c r="E13" s="14">
        <v>1126264</v>
      </c>
      <c r="F13" s="13">
        <v>17062453</v>
      </c>
      <c r="G13" s="13"/>
      <c r="H13" s="6" t="s">
        <v>9</v>
      </c>
      <c r="I13" s="56">
        <v>102002</v>
      </c>
      <c r="J13" s="24"/>
      <c r="K13" s="11">
        <f t="shared" si="1"/>
        <v>779</v>
      </c>
      <c r="L13" s="12"/>
      <c r="M13" s="13"/>
      <c r="N13" s="14"/>
      <c r="O13" s="14">
        <v>779</v>
      </c>
      <c r="P13" s="14"/>
      <c r="Q13" s="13"/>
      <c r="R13" s="13"/>
      <c r="S13" s="6" t="s">
        <v>52</v>
      </c>
      <c r="T13" s="7">
        <v>104019</v>
      </c>
    </row>
    <row r="14" spans="1:20" ht="18.75" customHeight="1" x14ac:dyDescent="0.7">
      <c r="A14" s="11">
        <f t="shared" si="0"/>
        <v>10121057</v>
      </c>
      <c r="B14" s="12">
        <v>860484</v>
      </c>
      <c r="C14" s="14">
        <v>2550067</v>
      </c>
      <c r="D14" s="14">
        <v>1493564</v>
      </c>
      <c r="E14" s="14">
        <v>1133465</v>
      </c>
      <c r="F14" s="13">
        <v>4943961</v>
      </c>
      <c r="G14" s="13"/>
      <c r="H14" s="6" t="s">
        <v>23</v>
      </c>
      <c r="I14" s="57">
        <v>102004</v>
      </c>
      <c r="J14" s="24"/>
      <c r="K14" s="11">
        <f t="shared" si="1"/>
        <v>10347</v>
      </c>
      <c r="L14" s="12"/>
      <c r="M14" s="13"/>
      <c r="N14" s="14"/>
      <c r="O14" s="14"/>
      <c r="P14" s="14"/>
      <c r="Q14" s="13">
        <v>10347</v>
      </c>
      <c r="R14" s="13"/>
      <c r="S14" s="6" t="s">
        <v>57</v>
      </c>
      <c r="T14" s="8">
        <v>102004</v>
      </c>
    </row>
    <row r="15" spans="1:20" ht="18.75" customHeight="1" x14ac:dyDescent="0.7">
      <c r="A15" s="11">
        <f t="shared" si="0"/>
        <v>4136444</v>
      </c>
      <c r="B15" s="12">
        <v>80024</v>
      </c>
      <c r="C15" s="13">
        <v>2103167</v>
      </c>
      <c r="D15" s="13">
        <v>1265082</v>
      </c>
      <c r="E15" s="13">
        <v>761968</v>
      </c>
      <c r="F15" s="13">
        <v>6227</v>
      </c>
      <c r="G15" s="13"/>
      <c r="H15" s="6" t="s">
        <v>10</v>
      </c>
      <c r="I15" s="56">
        <v>102005</v>
      </c>
      <c r="J15" s="24"/>
      <c r="K15" s="11">
        <f t="shared" si="1"/>
        <v>40116</v>
      </c>
      <c r="L15" s="12"/>
      <c r="M15" s="13">
        <v>40116</v>
      </c>
      <c r="N15" s="13"/>
      <c r="O15" s="13"/>
      <c r="P15" s="13"/>
      <c r="Q15" s="13"/>
      <c r="R15" s="13"/>
      <c r="S15" s="6" t="s">
        <v>60</v>
      </c>
      <c r="T15" s="7">
        <v>102009</v>
      </c>
    </row>
    <row r="16" spans="1:20" ht="18.75" customHeight="1" x14ac:dyDescent="0.7">
      <c r="A16" s="11">
        <f t="shared" si="0"/>
        <v>6211</v>
      </c>
      <c r="B16" s="12"/>
      <c r="C16" s="13">
        <v>4947</v>
      </c>
      <c r="D16" s="13"/>
      <c r="E16" s="13">
        <v>1264</v>
      </c>
      <c r="F16" s="13"/>
      <c r="G16" s="13"/>
      <c r="H16" s="6" t="s">
        <v>11</v>
      </c>
      <c r="I16" s="56">
        <v>102006</v>
      </c>
      <c r="J16" s="24"/>
      <c r="K16" s="11">
        <f t="shared" si="1"/>
        <v>0</v>
      </c>
      <c r="L16" s="12"/>
      <c r="M16" s="13"/>
      <c r="N16" s="13"/>
      <c r="O16" s="13"/>
      <c r="P16" s="13"/>
      <c r="Q16" s="13"/>
      <c r="R16" s="13"/>
      <c r="S16" s="6"/>
      <c r="T16" s="7"/>
    </row>
    <row r="17" spans="1:20" ht="18.75" customHeight="1" x14ac:dyDescent="0.7">
      <c r="A17" s="11">
        <f t="shared" si="0"/>
        <v>2211499</v>
      </c>
      <c r="B17" s="12">
        <v>965844</v>
      </c>
      <c r="C17" s="13">
        <v>591717</v>
      </c>
      <c r="D17" s="13">
        <v>436419</v>
      </c>
      <c r="E17" s="13">
        <v>209462</v>
      </c>
      <c r="F17" s="13">
        <v>973901</v>
      </c>
      <c r="G17" s="13"/>
      <c r="H17" s="6" t="s">
        <v>27</v>
      </c>
      <c r="I17" s="56">
        <v>102009</v>
      </c>
      <c r="J17" s="24"/>
      <c r="K17" s="11">
        <f t="shared" si="1"/>
        <v>0</v>
      </c>
      <c r="L17" s="12"/>
      <c r="M17" s="13"/>
      <c r="N17" s="13"/>
      <c r="O17" s="13"/>
      <c r="P17" s="13"/>
      <c r="Q17" s="13"/>
      <c r="R17" s="13"/>
      <c r="S17" s="6"/>
      <c r="T17" s="7"/>
    </row>
    <row r="18" spans="1:20" ht="18.75" customHeight="1" x14ac:dyDescent="0.7">
      <c r="A18" s="11">
        <f t="shared" si="0"/>
        <v>86846</v>
      </c>
      <c r="B18" s="12">
        <v>25577</v>
      </c>
      <c r="C18" s="13">
        <v>44147</v>
      </c>
      <c r="D18" s="13"/>
      <c r="E18" s="13">
        <v>5591</v>
      </c>
      <c r="F18" s="13">
        <v>37108</v>
      </c>
      <c r="G18" s="13"/>
      <c r="H18" s="6" t="s">
        <v>15</v>
      </c>
      <c r="I18" s="56">
        <v>104019</v>
      </c>
      <c r="J18" s="24"/>
      <c r="K18" s="11">
        <f t="shared" si="1"/>
        <v>0</v>
      </c>
      <c r="L18" s="12"/>
      <c r="M18" s="13"/>
      <c r="N18" s="13"/>
      <c r="O18" s="13"/>
      <c r="P18" s="13"/>
      <c r="Q18" s="13"/>
      <c r="R18" s="13"/>
      <c r="S18" s="6"/>
      <c r="T18" s="7"/>
    </row>
    <row r="19" spans="1:20" ht="18.75" customHeight="1" x14ac:dyDescent="0.7">
      <c r="A19" s="11">
        <f t="shared" si="0"/>
        <v>2244371</v>
      </c>
      <c r="B19" s="12">
        <v>52101</v>
      </c>
      <c r="C19" s="13">
        <v>885457</v>
      </c>
      <c r="D19" s="13">
        <v>1275232</v>
      </c>
      <c r="E19" s="13">
        <v>83682</v>
      </c>
      <c r="F19" s="13"/>
      <c r="G19" s="13"/>
      <c r="H19" s="6" t="s">
        <v>12</v>
      </c>
      <c r="I19" s="56">
        <v>201002</v>
      </c>
      <c r="J19" s="24"/>
      <c r="K19" s="11">
        <f>SUM(L19:R19)</f>
        <v>0</v>
      </c>
      <c r="L19" s="12"/>
      <c r="M19" s="13"/>
      <c r="N19" s="13"/>
      <c r="O19" s="13"/>
      <c r="P19" s="13"/>
      <c r="Q19" s="13"/>
      <c r="R19" s="13"/>
      <c r="S19" s="6"/>
      <c r="T19" s="7"/>
    </row>
    <row r="20" spans="1:20" ht="18.75" customHeight="1" x14ac:dyDescent="0.7">
      <c r="A20" s="11">
        <f t="shared" si="0"/>
        <v>5528315</v>
      </c>
      <c r="B20" s="12">
        <v>94776</v>
      </c>
      <c r="C20" s="15">
        <v>2081349</v>
      </c>
      <c r="D20" s="13">
        <v>771052</v>
      </c>
      <c r="E20" s="13">
        <v>2335857</v>
      </c>
      <c r="F20" s="13">
        <v>340057</v>
      </c>
      <c r="G20" s="13"/>
      <c r="H20" s="6" t="s">
        <v>13</v>
      </c>
      <c r="I20" s="56">
        <v>301001</v>
      </c>
      <c r="J20" s="24"/>
      <c r="K20" s="11">
        <f t="shared" si="1"/>
        <v>0</v>
      </c>
      <c r="L20" s="12"/>
      <c r="M20" s="13"/>
      <c r="N20" s="15"/>
      <c r="O20" s="13"/>
      <c r="P20" s="13"/>
      <c r="Q20" s="13"/>
      <c r="R20" s="13"/>
      <c r="S20" s="6"/>
      <c r="T20" s="7"/>
    </row>
    <row r="21" spans="1:20" ht="18.75" customHeight="1" x14ac:dyDescent="0.7">
      <c r="A21" s="11">
        <f t="shared" si="0"/>
        <v>0</v>
      </c>
      <c r="B21" s="12"/>
      <c r="C21" s="13"/>
      <c r="D21" s="13"/>
      <c r="E21" s="13"/>
      <c r="F21" s="13"/>
      <c r="G21" s="13"/>
      <c r="H21" s="6" t="s">
        <v>26</v>
      </c>
      <c r="I21" s="56">
        <v>301002</v>
      </c>
      <c r="J21" s="24"/>
      <c r="K21" s="11">
        <f t="shared" si="1"/>
        <v>0</v>
      </c>
      <c r="L21" s="12"/>
      <c r="M21" s="12"/>
      <c r="N21" s="13"/>
      <c r="O21" s="13"/>
      <c r="P21" s="13"/>
      <c r="Q21" s="13"/>
      <c r="R21" s="13"/>
      <c r="S21" s="6"/>
      <c r="T21" s="7"/>
    </row>
    <row r="22" spans="1:20" ht="18.75" customHeight="1" x14ac:dyDescent="0.7">
      <c r="A22" s="11">
        <f t="shared" si="0"/>
        <v>16771799</v>
      </c>
      <c r="B22" s="12">
        <v>4527261</v>
      </c>
      <c r="C22" s="13">
        <v>1238</v>
      </c>
      <c r="D22" s="13">
        <v>252226</v>
      </c>
      <c r="E22" s="15">
        <v>20636</v>
      </c>
      <c r="F22" s="13">
        <v>8497699</v>
      </c>
      <c r="G22" s="13">
        <v>8000000</v>
      </c>
      <c r="H22" s="6" t="s">
        <v>18</v>
      </c>
      <c r="I22" s="56">
        <v>301099</v>
      </c>
      <c r="J22" s="24"/>
      <c r="K22" s="11">
        <f t="shared" si="1"/>
        <v>0</v>
      </c>
      <c r="L22" s="12"/>
      <c r="M22" s="12"/>
      <c r="N22" s="13"/>
      <c r="O22" s="13"/>
      <c r="P22" s="13"/>
      <c r="Q22" s="15"/>
      <c r="R22" s="13"/>
      <c r="S22" s="6"/>
      <c r="T22" s="7"/>
    </row>
    <row r="23" spans="1:20" ht="18.75" customHeight="1" thickBot="1" x14ac:dyDescent="0.75">
      <c r="A23" s="11">
        <f t="shared" si="0"/>
        <v>126520</v>
      </c>
      <c r="B23" s="12"/>
      <c r="C23" s="13">
        <v>126520</v>
      </c>
      <c r="D23" s="13"/>
      <c r="E23" s="13"/>
      <c r="F23" s="13"/>
      <c r="G23" s="13"/>
      <c r="H23" s="6" t="s">
        <v>24</v>
      </c>
      <c r="I23" s="56">
        <v>402099</v>
      </c>
      <c r="J23" s="24"/>
      <c r="K23" s="11">
        <f t="shared" si="1"/>
        <v>0</v>
      </c>
      <c r="L23" s="12"/>
      <c r="M23" s="12"/>
      <c r="N23" s="13"/>
      <c r="O23" s="13"/>
      <c r="P23" s="13"/>
      <c r="Q23" s="13"/>
      <c r="R23" s="13"/>
      <c r="S23" s="6"/>
      <c r="T23" s="7"/>
    </row>
    <row r="24" spans="1:20" ht="25.5" thickBot="1" x14ac:dyDescent="0.75">
      <c r="A24" s="11">
        <f t="shared" si="0"/>
        <v>19182474</v>
      </c>
      <c r="B24" s="12">
        <v>10593990</v>
      </c>
      <c r="C24" s="13">
        <v>4283908</v>
      </c>
      <c r="D24" s="13">
        <v>1739752</v>
      </c>
      <c r="E24" s="13">
        <v>142715</v>
      </c>
      <c r="F24" s="13">
        <v>13016099</v>
      </c>
      <c r="G24" s="13"/>
      <c r="H24" s="6" t="s">
        <v>14</v>
      </c>
      <c r="I24" s="56">
        <v>603001</v>
      </c>
      <c r="J24" s="24"/>
      <c r="K24" s="29">
        <f t="shared" ref="K24:R24" si="2">SUM(K4:K23)</f>
        <v>69957212</v>
      </c>
      <c r="L24" s="30">
        <f t="shared" si="2"/>
        <v>31938407</v>
      </c>
      <c r="M24" s="30">
        <f t="shared" si="2"/>
        <v>15994349</v>
      </c>
      <c r="N24" s="30">
        <f t="shared" si="2"/>
        <v>2444549</v>
      </c>
      <c r="O24" s="30">
        <f t="shared" si="2"/>
        <v>3995929</v>
      </c>
      <c r="P24" s="30">
        <f t="shared" si="2"/>
        <v>245260</v>
      </c>
      <c r="Q24" s="30">
        <f t="shared" si="2"/>
        <v>15338718</v>
      </c>
      <c r="R24" s="30">
        <f t="shared" si="2"/>
        <v>0</v>
      </c>
      <c r="S24" s="6" t="s">
        <v>37</v>
      </c>
      <c r="T24" s="7"/>
    </row>
    <row r="25" spans="1:20" ht="25.5" thickBot="1" x14ac:dyDescent="0.75">
      <c r="A25" s="11">
        <f t="shared" si="0"/>
        <v>12000</v>
      </c>
      <c r="B25" s="12"/>
      <c r="C25" s="16"/>
      <c r="D25" s="16"/>
      <c r="E25" s="16"/>
      <c r="F25" s="16">
        <v>12000</v>
      </c>
      <c r="G25" s="16"/>
      <c r="H25" s="9" t="s">
        <v>25</v>
      </c>
      <c r="I25" s="58">
        <v>603007</v>
      </c>
      <c r="J25" s="24"/>
      <c r="K25" s="31">
        <f>SUM(L25:R25)</f>
        <v>139938989</v>
      </c>
      <c r="L25" s="30">
        <v>0</v>
      </c>
      <c r="M25" s="30">
        <f t="shared" ref="M25:R25" si="3">B26</f>
        <v>23026626</v>
      </c>
      <c r="N25" s="30">
        <f t="shared" si="3"/>
        <v>17415441</v>
      </c>
      <c r="O25" s="30">
        <f t="shared" si="3"/>
        <v>9328168</v>
      </c>
      <c r="P25" s="30">
        <f t="shared" si="3"/>
        <v>5820904</v>
      </c>
      <c r="Q25" s="30">
        <f t="shared" si="3"/>
        <v>44889505</v>
      </c>
      <c r="R25" s="30">
        <f t="shared" si="3"/>
        <v>39458345</v>
      </c>
      <c r="S25" s="9" t="s">
        <v>38</v>
      </c>
      <c r="T25" s="10"/>
    </row>
    <row r="26" spans="1:20" ht="25.5" thickBot="1" x14ac:dyDescent="0.75">
      <c r="A26" s="106">
        <f>SUM(B26:G26)</f>
        <v>139938989</v>
      </c>
      <c r="B26" s="18">
        <f t="shared" ref="B26:G26" si="4">SUM(B6:B25)</f>
        <v>23026626</v>
      </c>
      <c r="C26" s="18">
        <f t="shared" si="4"/>
        <v>17415441</v>
      </c>
      <c r="D26" s="18">
        <f t="shared" si="4"/>
        <v>9328168</v>
      </c>
      <c r="E26" s="18">
        <f t="shared" si="4"/>
        <v>5820904</v>
      </c>
      <c r="F26" s="18">
        <f t="shared" si="4"/>
        <v>44889505</v>
      </c>
      <c r="G26" s="18">
        <f t="shared" si="4"/>
        <v>39458345</v>
      </c>
      <c r="H26" s="4" t="s">
        <v>17</v>
      </c>
      <c r="I26" s="59"/>
      <c r="J26" s="24"/>
      <c r="K26" s="29">
        <f t="shared" ref="K26:R26" si="5">SUM(K24:K25)</f>
        <v>209896201</v>
      </c>
      <c r="L26" s="30">
        <f t="shared" si="5"/>
        <v>31938407</v>
      </c>
      <c r="M26" s="30">
        <f t="shared" si="5"/>
        <v>39020975</v>
      </c>
      <c r="N26" s="30">
        <f t="shared" si="5"/>
        <v>19859990</v>
      </c>
      <c r="O26" s="30">
        <f t="shared" si="5"/>
        <v>13324097</v>
      </c>
      <c r="P26" s="30">
        <f t="shared" si="5"/>
        <v>6066164</v>
      </c>
      <c r="Q26" s="30">
        <f t="shared" si="5"/>
        <v>60228223</v>
      </c>
      <c r="R26" s="30">
        <f t="shared" si="5"/>
        <v>39458345</v>
      </c>
      <c r="S26" s="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36" zoomScaleNormal="36" workbookViewId="0">
      <selection activeCell="T36" sqref="T36"/>
    </sheetView>
  </sheetViews>
  <sheetFormatPr defaultRowHeight="12.75" x14ac:dyDescent="0.2"/>
  <cols>
    <col min="1" max="1" width="13.140625" customWidth="1"/>
    <col min="2" max="7" width="12.28515625" customWidth="1"/>
    <col min="8" max="8" width="42.7109375" customWidth="1"/>
    <col min="9" max="9" width="10.42578125" customWidth="1"/>
    <col min="10" max="10" width="7.5703125" customWidth="1"/>
    <col min="11" max="11" width="11.28515625" customWidth="1"/>
    <col min="12" max="18" width="11" customWidth="1"/>
    <col min="19" max="19" width="33.7109375" customWidth="1"/>
    <col min="20" max="20" width="9.7109375" customWidth="1"/>
  </cols>
  <sheetData>
    <row r="1" spans="1:20" x14ac:dyDescent="0.2">
      <c r="A1" s="111" t="s">
        <v>58</v>
      </c>
      <c r="B1" s="111"/>
      <c r="C1" s="112"/>
      <c r="D1" s="112"/>
      <c r="E1" s="112"/>
      <c r="F1" s="112"/>
      <c r="G1" s="112"/>
      <c r="H1" s="112"/>
      <c r="I1" s="112"/>
      <c r="J1" s="35"/>
      <c r="K1" s="111" t="s">
        <v>59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x14ac:dyDescent="0.2">
      <c r="A2" s="112"/>
      <c r="B2" s="112"/>
      <c r="C2" s="112"/>
      <c r="D2" s="112"/>
      <c r="E2" s="112"/>
      <c r="F2" s="112"/>
      <c r="G2" s="112"/>
      <c r="H2" s="112"/>
      <c r="I2" s="112"/>
      <c r="J2" s="35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28.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35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55000000000000004">
      <c r="A5" s="21" t="s">
        <v>16</v>
      </c>
      <c r="B5" s="22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1" t="s">
        <v>29</v>
      </c>
      <c r="L5" s="23" t="s">
        <v>30</v>
      </c>
      <c r="M5" s="22" t="s">
        <v>48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19.5" customHeight="1" x14ac:dyDescent="0.7">
      <c r="A6" s="11">
        <f t="shared" ref="A6:A25" si="0">SUM(C6:G6)</f>
        <v>2904089</v>
      </c>
      <c r="B6" s="12"/>
      <c r="C6" s="12"/>
      <c r="D6" s="12"/>
      <c r="E6" s="13"/>
      <c r="F6" s="13"/>
      <c r="G6" s="13">
        <v>2904089</v>
      </c>
      <c r="H6" s="32" t="s">
        <v>7</v>
      </c>
      <c r="I6" s="7">
        <v>103007</v>
      </c>
      <c r="J6" s="24"/>
      <c r="K6" s="11">
        <f>SUM(L6:R6)</f>
        <v>1847572</v>
      </c>
      <c r="L6" s="13"/>
      <c r="M6" s="13">
        <v>402605</v>
      </c>
      <c r="N6" s="13"/>
      <c r="O6" s="13">
        <v>90049</v>
      </c>
      <c r="P6" s="13"/>
      <c r="Q6" s="13">
        <v>1354918</v>
      </c>
      <c r="R6" s="13"/>
      <c r="S6" s="32" t="s">
        <v>31</v>
      </c>
      <c r="T6" s="7">
        <v>12002</v>
      </c>
    </row>
    <row r="7" spans="1:20" ht="19.5" customHeight="1" x14ac:dyDescent="0.7">
      <c r="A7" s="11">
        <f t="shared" si="0"/>
        <v>273362</v>
      </c>
      <c r="B7" s="12"/>
      <c r="C7" s="12"/>
      <c r="D7" s="13"/>
      <c r="E7" s="13"/>
      <c r="F7" s="13"/>
      <c r="G7" s="13">
        <v>273362</v>
      </c>
      <c r="H7" s="32" t="s">
        <v>8</v>
      </c>
      <c r="I7" s="7">
        <v>104003</v>
      </c>
      <c r="J7" s="24"/>
      <c r="K7" s="11">
        <f t="shared" ref="K7:K23" si="1">SUM(L7:R7)</f>
        <v>0</v>
      </c>
      <c r="L7" s="13"/>
      <c r="M7" s="13"/>
      <c r="N7" s="13"/>
      <c r="O7" s="13"/>
      <c r="P7" s="13"/>
      <c r="Q7" s="13"/>
      <c r="R7" s="13"/>
      <c r="S7" s="32" t="s">
        <v>32</v>
      </c>
      <c r="T7" s="7">
        <v>12009</v>
      </c>
    </row>
    <row r="8" spans="1:20" ht="19.5" customHeight="1" x14ac:dyDescent="0.7">
      <c r="A8" s="11">
        <f t="shared" si="0"/>
        <v>12405153</v>
      </c>
      <c r="B8" s="12"/>
      <c r="C8" s="12"/>
      <c r="D8" s="14"/>
      <c r="E8" s="13"/>
      <c r="F8" s="13"/>
      <c r="G8" s="13">
        <v>12405153</v>
      </c>
      <c r="H8" s="32" t="s">
        <v>21</v>
      </c>
      <c r="I8" s="7">
        <v>202001</v>
      </c>
      <c r="J8" s="24"/>
      <c r="K8" s="11">
        <f t="shared" si="1"/>
        <v>102688</v>
      </c>
      <c r="L8" s="13">
        <v>102688</v>
      </c>
      <c r="M8" s="13"/>
      <c r="N8" s="13"/>
      <c r="O8" s="13"/>
      <c r="P8" s="13"/>
      <c r="Q8" s="13"/>
      <c r="R8" s="13"/>
      <c r="S8" s="32" t="s">
        <v>33</v>
      </c>
      <c r="T8" s="7">
        <v>402001</v>
      </c>
    </row>
    <row r="9" spans="1:20" ht="19.5" customHeight="1" x14ac:dyDescent="0.7">
      <c r="A9" s="11">
        <f t="shared" si="0"/>
        <v>31441641</v>
      </c>
      <c r="B9" s="12"/>
      <c r="C9" s="12"/>
      <c r="D9" s="14"/>
      <c r="E9" s="13"/>
      <c r="F9" s="13"/>
      <c r="G9" s="13">
        <v>31441641</v>
      </c>
      <c r="H9" s="32" t="s">
        <v>28</v>
      </c>
      <c r="I9" s="7">
        <v>501005</v>
      </c>
      <c r="J9" s="24"/>
      <c r="K9" s="11">
        <f t="shared" si="1"/>
        <v>32184480</v>
      </c>
      <c r="L9" s="13"/>
      <c r="M9" s="13">
        <v>11477800</v>
      </c>
      <c r="N9" s="13">
        <v>4651848</v>
      </c>
      <c r="O9" s="13">
        <v>8959891</v>
      </c>
      <c r="P9" s="13">
        <v>403761</v>
      </c>
      <c r="Q9" s="13">
        <v>6691180</v>
      </c>
      <c r="R9" s="13"/>
      <c r="S9" s="32" t="s">
        <v>34</v>
      </c>
      <c r="T9" s="7">
        <v>603001</v>
      </c>
    </row>
    <row r="10" spans="1:20" ht="19.5" customHeight="1" x14ac:dyDescent="0.7">
      <c r="A10" s="11">
        <f t="shared" si="0"/>
        <v>1445166</v>
      </c>
      <c r="B10" s="12"/>
      <c r="C10" s="12"/>
      <c r="D10" s="13"/>
      <c r="E10" s="13"/>
      <c r="F10" s="13"/>
      <c r="G10" s="13">
        <v>1445166</v>
      </c>
      <c r="H10" s="32" t="s">
        <v>22</v>
      </c>
      <c r="I10" s="7">
        <v>101002</v>
      </c>
      <c r="J10" s="24"/>
      <c r="K10" s="11">
        <f t="shared" si="1"/>
        <v>177435</v>
      </c>
      <c r="L10" s="13">
        <v>177435</v>
      </c>
      <c r="M10" s="13"/>
      <c r="N10" s="13"/>
      <c r="O10" s="13"/>
      <c r="P10" s="13"/>
      <c r="Q10" s="13"/>
      <c r="R10" s="13"/>
      <c r="S10" s="32" t="s">
        <v>35</v>
      </c>
      <c r="T10" s="7">
        <v>104019</v>
      </c>
    </row>
    <row r="11" spans="1:20" ht="19.5" customHeight="1" x14ac:dyDescent="0.7">
      <c r="A11" s="11">
        <f t="shared" si="0"/>
        <v>188398</v>
      </c>
      <c r="B11" s="12"/>
      <c r="C11" s="12"/>
      <c r="D11" s="14"/>
      <c r="E11" s="14"/>
      <c r="F11" s="13"/>
      <c r="G11" s="15">
        <v>188398</v>
      </c>
      <c r="H11" s="32" t="s">
        <v>19</v>
      </c>
      <c r="I11" s="7">
        <v>101008</v>
      </c>
      <c r="J11" s="24"/>
      <c r="K11" s="11">
        <f t="shared" si="1"/>
        <v>29108888</v>
      </c>
      <c r="L11" s="13">
        <v>29108888</v>
      </c>
      <c r="M11" s="13"/>
      <c r="N11" s="13"/>
      <c r="O11" s="13"/>
      <c r="P11" s="13"/>
      <c r="Q11" s="13"/>
      <c r="R11" s="13"/>
      <c r="S11" s="32" t="s">
        <v>36</v>
      </c>
      <c r="T11" s="7">
        <v>702001</v>
      </c>
    </row>
    <row r="12" spans="1:20" ht="19.5" customHeight="1" x14ac:dyDescent="0.7">
      <c r="A12" s="11">
        <f t="shared" si="0"/>
        <v>73884</v>
      </c>
      <c r="B12" s="12"/>
      <c r="C12" s="12"/>
      <c r="D12" s="14"/>
      <c r="E12" s="14"/>
      <c r="G12" s="13">
        <v>73884</v>
      </c>
      <c r="H12" s="32" t="s">
        <v>20</v>
      </c>
      <c r="I12" s="7">
        <v>101007</v>
      </c>
      <c r="J12" s="24"/>
      <c r="K12" s="11">
        <f t="shared" si="1"/>
        <v>0</v>
      </c>
      <c r="L12" s="13"/>
      <c r="M12" s="13"/>
      <c r="N12" s="13"/>
      <c r="O12" s="13"/>
      <c r="P12" s="13"/>
      <c r="Q12" s="13"/>
      <c r="R12" s="13"/>
      <c r="S12" s="32" t="s">
        <v>40</v>
      </c>
      <c r="T12" s="7">
        <v>102004</v>
      </c>
    </row>
    <row r="13" spans="1:20" ht="19.5" customHeight="1" x14ac:dyDescent="0.7">
      <c r="A13" s="11">
        <f t="shared" si="0"/>
        <v>18901987</v>
      </c>
      <c r="B13" s="12">
        <v>6125770</v>
      </c>
      <c r="C13" s="12">
        <v>4488546</v>
      </c>
      <c r="D13" s="14">
        <v>2088130</v>
      </c>
      <c r="E13" s="14">
        <v>1455802</v>
      </c>
      <c r="F13" s="13">
        <v>10869509</v>
      </c>
      <c r="G13" s="13"/>
      <c r="H13" s="32" t="s">
        <v>9</v>
      </c>
      <c r="I13" s="7">
        <v>102002</v>
      </c>
      <c r="J13" s="24"/>
      <c r="K13" s="11">
        <f t="shared" si="1"/>
        <v>0</v>
      </c>
      <c r="L13" s="13"/>
      <c r="M13" s="13"/>
      <c r="N13" s="13"/>
      <c r="O13" s="13"/>
      <c r="P13" s="13"/>
      <c r="Q13" s="13"/>
      <c r="R13" s="13"/>
      <c r="S13" s="32" t="s">
        <v>41</v>
      </c>
      <c r="T13" s="7">
        <v>104019</v>
      </c>
    </row>
    <row r="14" spans="1:20" ht="19.5" customHeight="1" x14ac:dyDescent="0.7">
      <c r="A14" s="11">
        <f t="shared" si="0"/>
        <v>9532527</v>
      </c>
      <c r="B14" s="12">
        <v>990262</v>
      </c>
      <c r="C14" s="12">
        <v>1033461</v>
      </c>
      <c r="D14" s="14">
        <v>2037032</v>
      </c>
      <c r="E14" s="14">
        <v>1490764</v>
      </c>
      <c r="F14" s="13">
        <v>4971270</v>
      </c>
      <c r="G14" s="13"/>
      <c r="H14" s="32" t="s">
        <v>43</v>
      </c>
      <c r="I14" s="28">
        <v>102004</v>
      </c>
      <c r="J14" s="24"/>
      <c r="K14" s="11">
        <f t="shared" si="1"/>
        <v>1163700</v>
      </c>
      <c r="L14" s="13"/>
      <c r="M14" s="13"/>
      <c r="N14" s="13"/>
      <c r="O14" s="13"/>
      <c r="P14" s="13"/>
      <c r="Q14" s="13"/>
      <c r="R14" s="13">
        <v>1163700</v>
      </c>
      <c r="S14" s="32" t="s">
        <v>42</v>
      </c>
      <c r="T14" s="8">
        <v>101099</v>
      </c>
    </row>
    <row r="15" spans="1:20" ht="19.5" customHeight="1" x14ac:dyDescent="0.7">
      <c r="A15" s="11">
        <f t="shared" si="0"/>
        <v>3124446</v>
      </c>
      <c r="B15" s="12">
        <v>61075</v>
      </c>
      <c r="C15" s="12">
        <v>841465</v>
      </c>
      <c r="D15" s="13">
        <v>1593899</v>
      </c>
      <c r="E15" s="13">
        <v>689082</v>
      </c>
      <c r="F15" s="13"/>
      <c r="G15" s="13"/>
      <c r="H15" s="32" t="s">
        <v>10</v>
      </c>
      <c r="I15" s="7">
        <v>102005</v>
      </c>
      <c r="J15" s="24"/>
      <c r="K15" s="11">
        <f t="shared" si="1"/>
        <v>17807</v>
      </c>
      <c r="L15" s="13"/>
      <c r="M15" s="13"/>
      <c r="N15" s="13"/>
      <c r="O15" s="13">
        <v>17807</v>
      </c>
      <c r="P15" s="13"/>
      <c r="Q15" s="13"/>
      <c r="R15" s="13"/>
      <c r="S15" s="32" t="s">
        <v>57</v>
      </c>
      <c r="T15" s="7">
        <v>102004</v>
      </c>
    </row>
    <row r="16" spans="1:20" ht="19.5" customHeight="1" x14ac:dyDescent="0.7">
      <c r="A16" s="11">
        <f t="shared" si="0"/>
        <v>0</v>
      </c>
      <c r="B16" s="12"/>
      <c r="C16" s="12"/>
      <c r="D16" s="13"/>
      <c r="E16" s="13"/>
      <c r="F16" s="13"/>
      <c r="G16" s="13"/>
      <c r="H16" s="32" t="s">
        <v>11</v>
      </c>
      <c r="I16" s="7">
        <v>102006</v>
      </c>
      <c r="J16" s="24"/>
      <c r="K16" s="11">
        <f t="shared" si="1"/>
        <v>0</v>
      </c>
      <c r="L16" s="13"/>
      <c r="M16" s="13"/>
      <c r="N16" s="13"/>
      <c r="O16" s="13"/>
      <c r="P16" s="13"/>
      <c r="Q16" s="13"/>
      <c r="R16" s="13"/>
      <c r="S16" s="32"/>
      <c r="T16" s="7"/>
    </row>
    <row r="17" spans="1:20" ht="19.5" customHeight="1" x14ac:dyDescent="0.7">
      <c r="A17" s="11">
        <f t="shared" si="0"/>
        <v>2292789</v>
      </c>
      <c r="B17" s="12">
        <v>609514</v>
      </c>
      <c r="C17" s="12">
        <v>749815</v>
      </c>
      <c r="D17" s="13">
        <v>415789</v>
      </c>
      <c r="E17" s="13">
        <v>208318</v>
      </c>
      <c r="F17" s="13">
        <v>918867</v>
      </c>
      <c r="G17" s="13"/>
      <c r="H17" s="32" t="s">
        <v>27</v>
      </c>
      <c r="I17" s="7">
        <v>102009</v>
      </c>
      <c r="J17" s="24"/>
      <c r="K17" s="11">
        <f t="shared" si="1"/>
        <v>0</v>
      </c>
      <c r="L17" s="13"/>
      <c r="M17" s="13"/>
      <c r="N17" s="13"/>
      <c r="O17" s="13"/>
      <c r="P17" s="13"/>
      <c r="Q17" s="13"/>
      <c r="R17" s="13"/>
      <c r="S17" s="32"/>
      <c r="T17" s="7"/>
    </row>
    <row r="18" spans="1:20" ht="19.5" customHeight="1" x14ac:dyDescent="0.7">
      <c r="A18" s="11">
        <f t="shared" si="0"/>
        <v>140865</v>
      </c>
      <c r="B18" s="12">
        <v>21510</v>
      </c>
      <c r="C18" s="12">
        <v>85412</v>
      </c>
      <c r="D18" s="13">
        <v>443</v>
      </c>
      <c r="E18" s="13">
        <v>11667</v>
      </c>
      <c r="F18" s="13">
        <v>43343</v>
      </c>
      <c r="G18" s="13"/>
      <c r="H18" s="32" t="s">
        <v>15</v>
      </c>
      <c r="I18" s="7">
        <v>104019</v>
      </c>
      <c r="J18" s="24"/>
      <c r="K18" s="11">
        <f t="shared" si="1"/>
        <v>0</v>
      </c>
      <c r="L18" s="13"/>
      <c r="M18" s="13"/>
      <c r="N18" s="13"/>
      <c r="O18" s="13"/>
      <c r="P18" s="13"/>
      <c r="Q18" s="13"/>
      <c r="R18" s="13"/>
      <c r="S18" s="32"/>
      <c r="T18" s="7"/>
    </row>
    <row r="19" spans="1:20" ht="19.5" customHeight="1" x14ac:dyDescent="0.7">
      <c r="A19" s="11">
        <f t="shared" si="0"/>
        <v>2111905</v>
      </c>
      <c r="B19" s="12"/>
      <c r="C19" s="12">
        <v>622819</v>
      </c>
      <c r="D19" s="13">
        <v>1330949</v>
      </c>
      <c r="E19" s="13">
        <v>119737</v>
      </c>
      <c r="F19" s="13">
        <v>38400</v>
      </c>
      <c r="G19" s="13"/>
      <c r="H19" s="32" t="s">
        <v>12</v>
      </c>
      <c r="I19" s="7">
        <v>201002</v>
      </c>
      <c r="J19" s="24"/>
      <c r="K19" s="11">
        <f>SUM(L19:R19)</f>
        <v>0</v>
      </c>
      <c r="L19" s="13"/>
      <c r="M19" s="13"/>
      <c r="N19" s="13"/>
      <c r="O19" s="13"/>
      <c r="P19" s="13"/>
      <c r="Q19" s="13"/>
      <c r="R19" s="13"/>
      <c r="S19" s="32"/>
      <c r="T19" s="7"/>
    </row>
    <row r="20" spans="1:20" ht="19.5" customHeight="1" x14ac:dyDescent="0.7">
      <c r="A20" s="11">
        <f t="shared" si="0"/>
        <v>2088770</v>
      </c>
      <c r="B20" s="12">
        <v>50557</v>
      </c>
      <c r="C20" s="12">
        <v>190475</v>
      </c>
      <c r="D20" s="13">
        <v>667613</v>
      </c>
      <c r="E20" s="13">
        <v>330745</v>
      </c>
      <c r="F20" s="13">
        <v>899937</v>
      </c>
      <c r="G20" s="13"/>
      <c r="H20" s="32" t="s">
        <v>13</v>
      </c>
      <c r="I20" s="7">
        <v>301001</v>
      </c>
      <c r="J20" s="24"/>
      <c r="K20" s="11">
        <f t="shared" si="1"/>
        <v>0</v>
      </c>
      <c r="L20" s="13"/>
      <c r="M20" s="13"/>
      <c r="N20" s="13"/>
      <c r="O20" s="13"/>
      <c r="P20" s="13"/>
      <c r="Q20" s="13"/>
      <c r="R20" s="13"/>
      <c r="S20" s="32"/>
      <c r="T20" s="7"/>
    </row>
    <row r="21" spans="1:20" ht="19.5" customHeight="1" x14ac:dyDescent="0.7">
      <c r="A21" s="11">
        <f t="shared" si="0"/>
        <v>0</v>
      </c>
      <c r="B21" s="12"/>
      <c r="C21" s="12"/>
      <c r="D21" s="13"/>
      <c r="E21" s="13"/>
      <c r="F21" s="13"/>
      <c r="G21" s="13"/>
      <c r="H21" s="32" t="s">
        <v>26</v>
      </c>
      <c r="I21" s="7">
        <v>301002</v>
      </c>
      <c r="J21" s="24"/>
      <c r="K21" s="11">
        <f t="shared" si="1"/>
        <v>0</v>
      </c>
      <c r="L21" s="13"/>
      <c r="M21" s="13"/>
      <c r="N21" s="13"/>
      <c r="O21" s="13"/>
      <c r="P21" s="13"/>
      <c r="Q21" s="13"/>
      <c r="R21" s="13"/>
      <c r="S21" s="32"/>
      <c r="T21" s="7"/>
    </row>
    <row r="22" spans="1:20" ht="19.5" customHeight="1" x14ac:dyDescent="0.7">
      <c r="A22" s="11">
        <f t="shared" si="0"/>
        <v>6399884</v>
      </c>
      <c r="B22" s="12">
        <v>7765517</v>
      </c>
      <c r="C22" s="12"/>
      <c r="D22" s="13"/>
      <c r="E22" s="13">
        <v>375140</v>
      </c>
      <c r="F22" s="15">
        <v>6024744</v>
      </c>
      <c r="G22" s="13"/>
      <c r="H22" s="32" t="s">
        <v>18</v>
      </c>
      <c r="I22" s="7">
        <v>301099</v>
      </c>
      <c r="J22" s="24"/>
      <c r="K22" s="11">
        <f t="shared" si="1"/>
        <v>0</v>
      </c>
      <c r="L22" s="13"/>
      <c r="M22" s="13"/>
      <c r="N22" s="13"/>
      <c r="O22" s="13"/>
      <c r="P22" s="13"/>
      <c r="Q22" s="13"/>
      <c r="R22" s="13"/>
      <c r="S22" s="32"/>
      <c r="T22" s="7"/>
    </row>
    <row r="23" spans="1:20" ht="19.5" customHeight="1" thickBot="1" x14ac:dyDescent="0.75">
      <c r="A23" s="11">
        <f t="shared" si="0"/>
        <v>119790</v>
      </c>
      <c r="B23" s="12"/>
      <c r="C23" s="12">
        <v>119790</v>
      </c>
      <c r="D23" s="13"/>
      <c r="E23" s="13"/>
      <c r="F23" s="13"/>
      <c r="G23" s="13"/>
      <c r="H23" s="32" t="s">
        <v>24</v>
      </c>
      <c r="I23" s="7">
        <v>402099</v>
      </c>
      <c r="J23" s="24"/>
      <c r="K23" s="11">
        <f t="shared" si="1"/>
        <v>0</v>
      </c>
      <c r="L23" s="13"/>
      <c r="M23" s="13"/>
      <c r="N23" s="13"/>
      <c r="O23" s="13"/>
      <c r="P23" s="13"/>
      <c r="Q23" s="13"/>
      <c r="R23" s="13"/>
      <c r="S23" s="32"/>
      <c r="T23" s="7"/>
    </row>
    <row r="24" spans="1:20" ht="19.5" customHeight="1" thickBot="1" x14ac:dyDescent="0.75">
      <c r="A24" s="11">
        <f t="shared" si="0"/>
        <v>26745888</v>
      </c>
      <c r="B24" s="12">
        <v>3774030</v>
      </c>
      <c r="C24" s="12">
        <v>6048515</v>
      </c>
      <c r="D24" s="13">
        <v>2112831</v>
      </c>
      <c r="E24" s="13">
        <v>481061</v>
      </c>
      <c r="F24" s="13">
        <v>18103481</v>
      </c>
      <c r="G24" s="13"/>
      <c r="H24" s="32" t="s">
        <v>14</v>
      </c>
      <c r="I24" s="7">
        <v>603001</v>
      </c>
      <c r="J24" s="24"/>
      <c r="K24" s="29">
        <f t="shared" ref="K24:R24" si="2">SUM(K4:K23)</f>
        <v>64602570</v>
      </c>
      <c r="L24" s="30">
        <f t="shared" si="2"/>
        <v>29389011</v>
      </c>
      <c r="M24" s="30">
        <f t="shared" si="2"/>
        <v>11880405</v>
      </c>
      <c r="N24" s="30">
        <f t="shared" si="2"/>
        <v>4651848</v>
      </c>
      <c r="O24" s="30">
        <f t="shared" si="2"/>
        <v>9067747</v>
      </c>
      <c r="P24" s="30">
        <f t="shared" si="2"/>
        <v>403761</v>
      </c>
      <c r="Q24" s="30">
        <f t="shared" si="2"/>
        <v>8046098</v>
      </c>
      <c r="R24" s="30">
        <f t="shared" si="2"/>
        <v>1163700</v>
      </c>
      <c r="S24" s="32" t="s">
        <v>37</v>
      </c>
      <c r="T24" s="7"/>
    </row>
    <row r="25" spans="1:20" ht="19.5" customHeight="1" thickBot="1" x14ac:dyDescent="0.75">
      <c r="A25" s="11">
        <f t="shared" si="0"/>
        <v>0</v>
      </c>
      <c r="B25" s="12"/>
      <c r="C25" s="12"/>
      <c r="D25" s="16"/>
      <c r="E25" s="16"/>
      <c r="F25" s="16"/>
      <c r="G25" s="16"/>
      <c r="H25" s="33" t="s">
        <v>25</v>
      </c>
      <c r="I25" s="10">
        <v>603007</v>
      </c>
      <c r="J25" s="24"/>
      <c r="K25" s="31">
        <f>SUM(L25:R25)</f>
        <v>240381088</v>
      </c>
      <c r="L25" s="20">
        <v>0</v>
      </c>
      <c r="M25" s="30">
        <f>A26</f>
        <v>120190544</v>
      </c>
      <c r="N25" s="30">
        <f t="shared" ref="N25:R25" si="3">C26</f>
        <v>14180298</v>
      </c>
      <c r="O25" s="30">
        <f t="shared" si="3"/>
        <v>10246686</v>
      </c>
      <c r="P25" s="30">
        <f t="shared" si="3"/>
        <v>5162316</v>
      </c>
      <c r="Q25" s="30">
        <f t="shared" si="3"/>
        <v>41869551</v>
      </c>
      <c r="R25" s="30">
        <f t="shared" si="3"/>
        <v>48731693</v>
      </c>
      <c r="S25" s="33" t="s">
        <v>38</v>
      </c>
      <c r="T25" s="10"/>
    </row>
    <row r="26" spans="1:20" ht="19.5" customHeight="1" thickBot="1" x14ac:dyDescent="0.75">
      <c r="A26" s="18">
        <f t="shared" ref="A26:G26" si="4">SUM(A6:A25)</f>
        <v>120190544</v>
      </c>
      <c r="B26" s="18">
        <f t="shared" si="4"/>
        <v>19398235</v>
      </c>
      <c r="C26" s="18">
        <f t="shared" si="4"/>
        <v>14180298</v>
      </c>
      <c r="D26" s="18">
        <f t="shared" si="4"/>
        <v>10246686</v>
      </c>
      <c r="E26" s="18">
        <f t="shared" si="4"/>
        <v>5162316</v>
      </c>
      <c r="F26" s="18">
        <f t="shared" si="4"/>
        <v>41869551</v>
      </c>
      <c r="G26" s="18">
        <f t="shared" si="4"/>
        <v>48731693</v>
      </c>
      <c r="H26" s="34" t="s">
        <v>17</v>
      </c>
      <c r="I26" s="5"/>
      <c r="J26" s="24"/>
      <c r="K26" s="29">
        <f t="shared" ref="K26:P26" si="5">SUM(K24:K25)</f>
        <v>304983658</v>
      </c>
      <c r="L26" s="30">
        <f t="shared" si="5"/>
        <v>29389011</v>
      </c>
      <c r="M26" s="30">
        <f t="shared" si="5"/>
        <v>132070949</v>
      </c>
      <c r="N26" s="30">
        <f t="shared" si="5"/>
        <v>18832146</v>
      </c>
      <c r="O26" s="30">
        <f t="shared" si="5"/>
        <v>19314433</v>
      </c>
      <c r="P26" s="30">
        <f t="shared" si="5"/>
        <v>5566077</v>
      </c>
      <c r="Q26" s="30">
        <f>SUM(Q24:Q25)</f>
        <v>49915649</v>
      </c>
      <c r="R26" s="30">
        <f>SUM(R6:R25)</f>
        <v>51059093</v>
      </c>
      <c r="S26" s="3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52" zoomScaleNormal="52" workbookViewId="0">
      <selection activeCell="X17" sqref="X17"/>
    </sheetView>
  </sheetViews>
  <sheetFormatPr defaultRowHeight="12.75" x14ac:dyDescent="0.2"/>
  <cols>
    <col min="1" max="2" width="13" customWidth="1"/>
    <col min="3" max="7" width="11.85546875" customWidth="1"/>
    <col min="8" max="8" width="43.42578125" customWidth="1"/>
    <col min="9" max="9" width="9.7109375" customWidth="1"/>
    <col min="10" max="10" width="5.7109375" customWidth="1"/>
    <col min="11" max="18" width="11.28515625" customWidth="1"/>
    <col min="19" max="19" width="32.28515625" customWidth="1"/>
    <col min="20" max="20" width="9.28515625" customWidth="1"/>
  </cols>
  <sheetData>
    <row r="1" spans="1:20" x14ac:dyDescent="0.2">
      <c r="A1" s="111" t="s">
        <v>62</v>
      </c>
      <c r="B1" s="111"/>
      <c r="C1" s="112"/>
      <c r="D1" s="112"/>
      <c r="E1" s="112"/>
      <c r="F1" s="112"/>
      <c r="G1" s="112"/>
      <c r="H1" s="112"/>
      <c r="I1" s="112"/>
      <c r="J1" s="36"/>
      <c r="K1" s="111" t="s">
        <v>61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x14ac:dyDescent="0.2">
      <c r="A2" s="112"/>
      <c r="B2" s="112"/>
      <c r="C2" s="112"/>
      <c r="D2" s="112"/>
      <c r="E2" s="112"/>
      <c r="F2" s="112"/>
      <c r="G2" s="112"/>
      <c r="H2" s="112"/>
      <c r="I2" s="112"/>
      <c r="J2" s="36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12"/>
      <c r="B3" s="112"/>
      <c r="C3" s="112"/>
      <c r="D3" s="112"/>
      <c r="E3" s="112"/>
      <c r="F3" s="112"/>
      <c r="G3" s="112"/>
      <c r="H3" s="112"/>
      <c r="I3" s="112"/>
      <c r="J3" s="36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55000000000000004">
      <c r="A5" s="21" t="s">
        <v>16</v>
      </c>
      <c r="B5" s="22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1" t="s">
        <v>29</v>
      </c>
      <c r="L5" s="23" t="s">
        <v>30</v>
      </c>
      <c r="M5" s="22" t="s">
        <v>48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19.5" customHeight="1" x14ac:dyDescent="0.7">
      <c r="A6" s="11">
        <f t="shared" ref="A6:A25" si="0">SUM(C6:G6)</f>
        <v>3020794</v>
      </c>
      <c r="B6" s="12"/>
      <c r="C6" s="12"/>
      <c r="D6" s="12"/>
      <c r="E6" s="13"/>
      <c r="F6" s="13"/>
      <c r="G6" s="13">
        <v>3020794</v>
      </c>
      <c r="H6" s="32" t="s">
        <v>7</v>
      </c>
      <c r="I6" s="7">
        <v>103007</v>
      </c>
      <c r="J6" s="24"/>
      <c r="K6" s="60">
        <f>SUM(L6:R6)</f>
        <v>25849979</v>
      </c>
      <c r="L6" s="61"/>
      <c r="M6" s="61">
        <v>22966567</v>
      </c>
      <c r="N6" s="61"/>
      <c r="O6" s="61"/>
      <c r="P6" s="62">
        <v>907973</v>
      </c>
      <c r="Q6" s="62">
        <v>1975439</v>
      </c>
      <c r="R6" s="62"/>
      <c r="S6" s="32" t="s">
        <v>31</v>
      </c>
      <c r="T6" s="7">
        <v>12002</v>
      </c>
    </row>
    <row r="7" spans="1:20" ht="19.5" customHeight="1" x14ac:dyDescent="0.7">
      <c r="A7" s="11">
        <f t="shared" si="0"/>
        <v>526002</v>
      </c>
      <c r="B7" s="12"/>
      <c r="C7" s="13"/>
      <c r="D7" s="13"/>
      <c r="E7" s="13"/>
      <c r="F7" s="13"/>
      <c r="G7" s="13">
        <v>526002</v>
      </c>
      <c r="H7" s="32" t="s">
        <v>8</v>
      </c>
      <c r="I7" s="7">
        <v>104003</v>
      </c>
      <c r="J7" s="24"/>
      <c r="K7" s="60">
        <f t="shared" ref="K7:K23" si="1">SUM(L7:R7)</f>
        <v>0</v>
      </c>
      <c r="L7" s="61"/>
      <c r="M7" s="62"/>
      <c r="N7" s="62"/>
      <c r="O7" s="62"/>
      <c r="P7" s="62"/>
      <c r="Q7" s="62"/>
      <c r="R7" s="62"/>
      <c r="S7" s="32" t="s">
        <v>32</v>
      </c>
      <c r="T7" s="7">
        <v>12009</v>
      </c>
    </row>
    <row r="8" spans="1:20" ht="19.5" customHeight="1" x14ac:dyDescent="0.7">
      <c r="A8" s="11">
        <f t="shared" si="0"/>
        <v>0</v>
      </c>
      <c r="B8" s="12"/>
      <c r="C8" s="14"/>
      <c r="D8" s="14"/>
      <c r="E8" s="13"/>
      <c r="F8" s="13"/>
      <c r="G8" s="13"/>
      <c r="H8" s="32" t="s">
        <v>21</v>
      </c>
      <c r="I8" s="7">
        <v>202001</v>
      </c>
      <c r="J8" s="24"/>
      <c r="K8" s="60">
        <f t="shared" si="1"/>
        <v>304411</v>
      </c>
      <c r="L8" s="61">
        <v>304411</v>
      </c>
      <c r="M8" s="62"/>
      <c r="N8" s="63"/>
      <c r="O8" s="63"/>
      <c r="P8" s="62"/>
      <c r="Q8" s="62"/>
      <c r="R8" s="62"/>
      <c r="S8" s="32" t="s">
        <v>33</v>
      </c>
      <c r="T8" s="7">
        <v>402001</v>
      </c>
    </row>
    <row r="9" spans="1:20" ht="19.5" customHeight="1" x14ac:dyDescent="0.7">
      <c r="A9" s="11">
        <f t="shared" si="0"/>
        <v>35559544</v>
      </c>
      <c r="B9" s="12"/>
      <c r="C9" s="14"/>
      <c r="D9" s="14"/>
      <c r="E9" s="13"/>
      <c r="F9" s="13"/>
      <c r="G9" s="13">
        <v>35559544</v>
      </c>
      <c r="H9" s="32" t="s">
        <v>28</v>
      </c>
      <c r="I9" s="7">
        <v>501005</v>
      </c>
      <c r="J9" s="24"/>
      <c r="K9" s="60">
        <f t="shared" si="1"/>
        <v>26582665</v>
      </c>
      <c r="L9" s="61"/>
      <c r="M9" s="62">
        <v>8443553</v>
      </c>
      <c r="N9" s="62">
        <v>3824182</v>
      </c>
      <c r="O9" s="62">
        <v>5955536</v>
      </c>
      <c r="P9" s="62">
        <v>448159</v>
      </c>
      <c r="Q9" s="62">
        <v>7911235</v>
      </c>
      <c r="R9" s="62"/>
      <c r="S9" s="32" t="s">
        <v>34</v>
      </c>
      <c r="T9" s="7">
        <v>603001</v>
      </c>
    </row>
    <row r="10" spans="1:20" ht="19.5" customHeight="1" x14ac:dyDescent="0.7">
      <c r="A10" s="11">
        <f t="shared" si="0"/>
        <v>2790905</v>
      </c>
      <c r="B10" s="12"/>
      <c r="C10" s="13"/>
      <c r="D10" s="13"/>
      <c r="E10" s="13"/>
      <c r="F10" s="13"/>
      <c r="G10" s="13">
        <v>2790905</v>
      </c>
      <c r="H10" s="32" t="s">
        <v>22</v>
      </c>
      <c r="I10" s="7">
        <v>101002</v>
      </c>
      <c r="J10" s="24"/>
      <c r="K10" s="60">
        <f t="shared" si="1"/>
        <v>1028321</v>
      </c>
      <c r="L10" s="61">
        <v>1028321</v>
      </c>
      <c r="M10" s="62"/>
      <c r="N10" s="62"/>
      <c r="O10" s="62"/>
      <c r="P10" s="62"/>
      <c r="Q10" s="62"/>
      <c r="R10" s="62"/>
      <c r="S10" s="32" t="s">
        <v>35</v>
      </c>
      <c r="T10" s="7">
        <v>104019</v>
      </c>
    </row>
    <row r="11" spans="1:20" ht="19.5" customHeight="1" x14ac:dyDescent="0.7">
      <c r="A11" s="11">
        <f t="shared" si="0"/>
        <v>205624</v>
      </c>
      <c r="B11" s="12"/>
      <c r="C11" s="14"/>
      <c r="D11" s="14"/>
      <c r="E11" s="14"/>
      <c r="F11" s="13"/>
      <c r="G11" s="15">
        <v>205624</v>
      </c>
      <c r="H11" s="32" t="s">
        <v>19</v>
      </c>
      <c r="I11" s="7">
        <v>101008</v>
      </c>
      <c r="J11" s="24"/>
      <c r="K11" s="60">
        <f t="shared" si="1"/>
        <v>138527758</v>
      </c>
      <c r="L11" s="61">
        <v>138527758</v>
      </c>
      <c r="M11" s="62"/>
      <c r="N11" s="63"/>
      <c r="O11" s="63"/>
      <c r="P11" s="63"/>
      <c r="Q11" s="62"/>
      <c r="R11" s="64"/>
      <c r="S11" s="32" t="s">
        <v>36</v>
      </c>
      <c r="T11" s="7">
        <v>702001</v>
      </c>
    </row>
    <row r="12" spans="1:20" ht="19.5" customHeight="1" x14ac:dyDescent="0.7">
      <c r="A12" s="11">
        <f t="shared" si="0"/>
        <v>86158</v>
      </c>
      <c r="B12" s="12"/>
      <c r="C12" s="14"/>
      <c r="D12" s="14"/>
      <c r="E12" s="14"/>
      <c r="F12" s="13"/>
      <c r="G12" s="13">
        <v>86158</v>
      </c>
      <c r="H12" s="32" t="s">
        <v>20</v>
      </c>
      <c r="I12" s="7">
        <v>101007</v>
      </c>
      <c r="J12" s="24"/>
      <c r="K12" s="60">
        <f t="shared" si="1"/>
        <v>266121</v>
      </c>
      <c r="L12" s="61"/>
      <c r="M12" s="62"/>
      <c r="N12" s="63"/>
      <c r="O12" s="62"/>
      <c r="P12" s="63"/>
      <c r="Q12" s="62">
        <v>266121</v>
      </c>
      <c r="R12" s="62"/>
      <c r="S12" s="32" t="s">
        <v>40</v>
      </c>
      <c r="T12" s="7">
        <v>102004</v>
      </c>
    </row>
    <row r="13" spans="1:20" ht="19.5" customHeight="1" x14ac:dyDescent="0.7">
      <c r="A13" s="11">
        <f t="shared" si="0"/>
        <v>15519213</v>
      </c>
      <c r="B13" s="12">
        <v>7495912</v>
      </c>
      <c r="C13" s="14">
        <v>4001966</v>
      </c>
      <c r="D13" s="14">
        <v>1951381</v>
      </c>
      <c r="E13" s="14">
        <v>935955</v>
      </c>
      <c r="F13" s="13">
        <v>8629911</v>
      </c>
      <c r="G13" s="13"/>
      <c r="H13" s="32" t="s">
        <v>9</v>
      </c>
      <c r="I13" s="7">
        <v>102002</v>
      </c>
      <c r="J13" s="24"/>
      <c r="K13" s="60">
        <f t="shared" si="1"/>
        <v>16107</v>
      </c>
      <c r="L13" s="61"/>
      <c r="M13" s="62">
        <v>16107</v>
      </c>
      <c r="N13" s="63"/>
      <c r="O13" s="63"/>
      <c r="P13" s="63"/>
      <c r="Q13" s="62"/>
      <c r="R13" s="62"/>
      <c r="S13" s="32" t="s">
        <v>41</v>
      </c>
      <c r="T13" s="7">
        <v>104019</v>
      </c>
    </row>
    <row r="14" spans="1:20" ht="19.5" customHeight="1" x14ac:dyDescent="0.7">
      <c r="A14" s="11">
        <f t="shared" si="0"/>
        <v>7346341</v>
      </c>
      <c r="B14" s="12">
        <v>1124802</v>
      </c>
      <c r="C14" s="14">
        <v>1617512</v>
      </c>
      <c r="D14" s="14">
        <v>1461311</v>
      </c>
      <c r="E14" s="14">
        <v>850144</v>
      </c>
      <c r="F14" s="13">
        <v>3417374</v>
      </c>
      <c r="G14" s="13"/>
      <c r="H14" s="32" t="s">
        <v>44</v>
      </c>
      <c r="I14" s="28">
        <v>102004</v>
      </c>
      <c r="J14" s="24"/>
      <c r="K14" s="60">
        <f t="shared" si="1"/>
        <v>0</v>
      </c>
      <c r="L14" s="61"/>
      <c r="M14" s="62"/>
      <c r="N14" s="63"/>
      <c r="O14" s="63"/>
      <c r="P14" s="63"/>
      <c r="Q14" s="62"/>
      <c r="R14" s="62"/>
      <c r="S14" s="32" t="s">
        <v>42</v>
      </c>
      <c r="T14" s="8">
        <v>101099</v>
      </c>
    </row>
    <row r="15" spans="1:20" ht="19.5" customHeight="1" x14ac:dyDescent="0.7">
      <c r="A15" s="11">
        <f t="shared" si="0"/>
        <v>3237449</v>
      </c>
      <c r="B15" s="12">
        <v>185086</v>
      </c>
      <c r="C15" s="13">
        <v>1277003</v>
      </c>
      <c r="D15" s="13">
        <v>1241336</v>
      </c>
      <c r="E15" s="13">
        <v>719110</v>
      </c>
      <c r="F15" s="13"/>
      <c r="G15" s="13"/>
      <c r="H15" s="32" t="s">
        <v>10</v>
      </c>
      <c r="I15" s="7">
        <v>102005</v>
      </c>
      <c r="J15" s="24"/>
      <c r="K15" s="60">
        <f t="shared" si="1"/>
        <v>0</v>
      </c>
      <c r="L15" s="61"/>
      <c r="M15" s="61"/>
      <c r="N15" s="65"/>
      <c r="O15" s="65"/>
      <c r="P15" s="62"/>
      <c r="Q15" s="66"/>
      <c r="R15" s="62"/>
      <c r="S15" s="32"/>
      <c r="T15" s="7"/>
    </row>
    <row r="16" spans="1:20" ht="19.5" customHeight="1" x14ac:dyDescent="0.7">
      <c r="A16" s="11">
        <f t="shared" si="0"/>
        <v>0</v>
      </c>
      <c r="B16" s="12"/>
      <c r="C16" s="13"/>
      <c r="D16" s="13"/>
      <c r="E16" s="13"/>
      <c r="F16" s="13"/>
      <c r="G16" s="13"/>
      <c r="H16" s="32" t="s">
        <v>11</v>
      </c>
      <c r="I16" s="7">
        <v>102006</v>
      </c>
      <c r="J16" s="24"/>
      <c r="K16" s="60">
        <f t="shared" si="1"/>
        <v>0</v>
      </c>
      <c r="L16" s="61"/>
      <c r="M16" s="61"/>
      <c r="N16" s="62"/>
      <c r="O16" s="62"/>
      <c r="P16" s="62"/>
      <c r="Q16" s="62"/>
      <c r="R16" s="62"/>
      <c r="S16" s="32"/>
      <c r="T16" s="7"/>
    </row>
    <row r="17" spans="1:20" ht="19.5" customHeight="1" x14ac:dyDescent="0.7">
      <c r="A17" s="11">
        <f t="shared" si="0"/>
        <v>1689409</v>
      </c>
      <c r="B17" s="12">
        <v>728693</v>
      </c>
      <c r="C17" s="13">
        <v>352553</v>
      </c>
      <c r="D17" s="13">
        <v>459973</v>
      </c>
      <c r="E17" s="13">
        <v>169384</v>
      </c>
      <c r="F17" s="13">
        <v>707499</v>
      </c>
      <c r="G17" s="13"/>
      <c r="H17" s="32" t="s">
        <v>27</v>
      </c>
      <c r="I17" s="7">
        <v>102009</v>
      </c>
      <c r="J17" s="24"/>
      <c r="K17" s="60">
        <f t="shared" si="1"/>
        <v>0</v>
      </c>
      <c r="L17" s="61"/>
      <c r="M17" s="62"/>
      <c r="N17" s="62"/>
      <c r="O17" s="62"/>
      <c r="P17" s="62"/>
      <c r="Q17" s="62"/>
      <c r="R17" s="62"/>
      <c r="S17" s="32"/>
      <c r="T17" s="7"/>
    </row>
    <row r="18" spans="1:20" ht="19.5" customHeight="1" x14ac:dyDescent="0.7">
      <c r="A18" s="11">
        <f t="shared" si="0"/>
        <v>99335</v>
      </c>
      <c r="B18" s="12">
        <v>25877</v>
      </c>
      <c r="C18" s="13">
        <v>42286</v>
      </c>
      <c r="D18" s="13"/>
      <c r="E18" s="13">
        <v>4856</v>
      </c>
      <c r="F18" s="13">
        <v>52193</v>
      </c>
      <c r="G18" s="13"/>
      <c r="H18" s="32" t="s">
        <v>15</v>
      </c>
      <c r="I18" s="7">
        <v>104019</v>
      </c>
      <c r="J18" s="24"/>
      <c r="K18" s="60">
        <f t="shared" si="1"/>
        <v>0</v>
      </c>
      <c r="L18" s="61"/>
      <c r="M18" s="62"/>
      <c r="N18" s="62"/>
      <c r="O18" s="62"/>
      <c r="P18" s="62"/>
      <c r="Q18" s="62"/>
      <c r="R18" s="62"/>
      <c r="S18" s="32"/>
      <c r="T18" s="7"/>
    </row>
    <row r="19" spans="1:20" ht="19.5" customHeight="1" x14ac:dyDescent="0.7">
      <c r="A19" s="11">
        <f t="shared" si="0"/>
        <v>1931930</v>
      </c>
      <c r="B19" s="13"/>
      <c r="C19" s="13">
        <v>591020</v>
      </c>
      <c r="D19" s="13">
        <v>1227871</v>
      </c>
      <c r="E19" s="13">
        <v>42672</v>
      </c>
      <c r="F19" s="13">
        <v>70367</v>
      </c>
      <c r="G19" s="13"/>
      <c r="H19" s="32" t="s">
        <v>12</v>
      </c>
      <c r="I19" s="7">
        <v>201002</v>
      </c>
      <c r="J19" s="24"/>
      <c r="K19" s="60">
        <f>SUM(L19:R19)</f>
        <v>0</v>
      </c>
      <c r="L19" s="61"/>
      <c r="M19" s="62"/>
      <c r="N19" s="62"/>
      <c r="O19" s="62"/>
      <c r="P19" s="62"/>
      <c r="Q19" s="62"/>
      <c r="R19" s="62"/>
      <c r="S19" s="32"/>
      <c r="T19" s="7"/>
    </row>
    <row r="20" spans="1:20" ht="19.5" customHeight="1" x14ac:dyDescent="0.7">
      <c r="A20" s="11">
        <f t="shared" si="0"/>
        <v>1667371</v>
      </c>
      <c r="B20" s="13">
        <v>283441</v>
      </c>
      <c r="C20" s="15">
        <v>420065</v>
      </c>
      <c r="D20" s="13">
        <v>582845</v>
      </c>
      <c r="E20" s="13">
        <v>161555</v>
      </c>
      <c r="F20" s="13">
        <v>502906</v>
      </c>
      <c r="G20" s="13"/>
      <c r="H20" s="32" t="s">
        <v>13</v>
      </c>
      <c r="I20" s="7">
        <v>301001</v>
      </c>
      <c r="J20" s="24"/>
      <c r="K20" s="60">
        <f t="shared" si="1"/>
        <v>0</v>
      </c>
      <c r="L20" s="61"/>
      <c r="M20" s="62"/>
      <c r="N20" s="64"/>
      <c r="O20" s="62"/>
      <c r="P20" s="62"/>
      <c r="Q20" s="62"/>
      <c r="R20" s="62"/>
      <c r="S20" s="32"/>
      <c r="T20" s="7"/>
    </row>
    <row r="21" spans="1:20" ht="19.5" customHeight="1" x14ac:dyDescent="0.7">
      <c r="A21" s="11">
        <f t="shared" si="0"/>
        <v>0</v>
      </c>
      <c r="B21" s="13"/>
      <c r="C21" s="13"/>
      <c r="D21" s="13"/>
      <c r="E21" s="13"/>
      <c r="F21" s="13"/>
      <c r="G21" s="13"/>
      <c r="H21" s="32" t="s">
        <v>26</v>
      </c>
      <c r="I21" s="7">
        <v>301002</v>
      </c>
      <c r="J21" s="24"/>
      <c r="K21" s="60">
        <f t="shared" si="1"/>
        <v>0</v>
      </c>
      <c r="L21" s="61"/>
      <c r="M21" s="62"/>
      <c r="N21" s="62"/>
      <c r="O21" s="62"/>
      <c r="P21" s="62"/>
      <c r="Q21" s="62"/>
      <c r="R21" s="62"/>
      <c r="S21" s="32"/>
      <c r="T21" s="7"/>
    </row>
    <row r="22" spans="1:20" ht="19.5" customHeight="1" x14ac:dyDescent="0.7">
      <c r="A22" s="11">
        <f t="shared" si="0"/>
        <v>18787753</v>
      </c>
      <c r="B22" s="13">
        <v>3246178</v>
      </c>
      <c r="C22" s="13">
        <v>7</v>
      </c>
      <c r="D22" s="13">
        <v>7</v>
      </c>
      <c r="E22" s="13">
        <v>280290</v>
      </c>
      <c r="F22" s="15">
        <v>18507449</v>
      </c>
      <c r="G22" s="13"/>
      <c r="H22" s="32" t="s">
        <v>18</v>
      </c>
      <c r="I22" s="7">
        <v>301099</v>
      </c>
      <c r="J22" s="24"/>
      <c r="K22" s="60">
        <f t="shared" si="1"/>
        <v>0</v>
      </c>
      <c r="L22" s="61"/>
      <c r="M22" s="61"/>
      <c r="N22" s="62"/>
      <c r="O22" s="62"/>
      <c r="P22" s="62"/>
      <c r="Q22" s="64"/>
      <c r="R22" s="62"/>
      <c r="S22" s="32"/>
      <c r="T22" s="7"/>
    </row>
    <row r="23" spans="1:20" ht="19.5" customHeight="1" thickBot="1" x14ac:dyDescent="0.75">
      <c r="A23" s="11">
        <f t="shared" si="0"/>
        <v>493309</v>
      </c>
      <c r="B23" s="13"/>
      <c r="C23" s="13">
        <v>154890</v>
      </c>
      <c r="D23" s="13"/>
      <c r="E23" s="13">
        <v>338419</v>
      </c>
      <c r="F23" s="13"/>
      <c r="G23" s="13"/>
      <c r="H23" s="32" t="s">
        <v>24</v>
      </c>
      <c r="I23" s="7">
        <v>402099</v>
      </c>
      <c r="J23" s="24"/>
      <c r="K23" s="60">
        <f t="shared" si="1"/>
        <v>0</v>
      </c>
      <c r="L23" s="61"/>
      <c r="M23" s="61"/>
      <c r="N23" s="62"/>
      <c r="O23" s="62"/>
      <c r="P23" s="62"/>
      <c r="Q23" s="62"/>
      <c r="R23" s="62"/>
      <c r="S23" s="32"/>
      <c r="T23" s="7"/>
    </row>
    <row r="24" spans="1:20" ht="19.5" customHeight="1" thickBot="1" x14ac:dyDescent="0.75">
      <c r="A24" s="11">
        <f t="shared" si="0"/>
        <v>17994137</v>
      </c>
      <c r="B24" s="13">
        <v>6335315</v>
      </c>
      <c r="C24" s="13">
        <v>4120482</v>
      </c>
      <c r="D24" s="13">
        <v>5075156</v>
      </c>
      <c r="E24" s="13"/>
      <c r="F24" s="13">
        <v>8798499</v>
      </c>
      <c r="G24" s="13"/>
      <c r="H24" s="32" t="s">
        <v>14</v>
      </c>
      <c r="I24" s="7">
        <v>603001</v>
      </c>
      <c r="J24" s="24"/>
      <c r="K24" s="67">
        <f t="shared" ref="K24:R24" si="2">SUM(K4:K23)</f>
        <v>192575362</v>
      </c>
      <c r="L24" s="68">
        <f t="shared" si="2"/>
        <v>139860490</v>
      </c>
      <c r="M24" s="68">
        <f t="shared" si="2"/>
        <v>31426227</v>
      </c>
      <c r="N24" s="68">
        <f t="shared" si="2"/>
        <v>3824182</v>
      </c>
      <c r="O24" s="68">
        <f t="shared" si="2"/>
        <v>5955536</v>
      </c>
      <c r="P24" s="68">
        <f t="shared" si="2"/>
        <v>1356132</v>
      </c>
      <c r="Q24" s="68">
        <f t="shared" si="2"/>
        <v>10152795</v>
      </c>
      <c r="R24" s="68">
        <f t="shared" si="2"/>
        <v>0</v>
      </c>
      <c r="S24" s="32" t="s">
        <v>37</v>
      </c>
      <c r="T24" s="7"/>
    </row>
    <row r="25" spans="1:20" ht="19.5" customHeight="1" thickBot="1" x14ac:dyDescent="0.75">
      <c r="A25" s="11">
        <f t="shared" si="0"/>
        <v>0</v>
      </c>
      <c r="B25" s="13">
        <v>42137</v>
      </c>
      <c r="C25" s="16"/>
      <c r="D25" s="16"/>
      <c r="E25" s="16"/>
      <c r="F25" s="16"/>
      <c r="G25" s="16"/>
      <c r="H25" s="33" t="s">
        <v>25</v>
      </c>
      <c r="I25" s="10">
        <v>603007</v>
      </c>
      <c r="J25" s="24"/>
      <c r="K25" s="69">
        <f>SUM(L25:R25)</f>
        <v>130422715</v>
      </c>
      <c r="L25" s="68">
        <v>0</v>
      </c>
      <c r="M25" s="68">
        <f t="shared" ref="M25:R25" si="3">B26</f>
        <v>19467441</v>
      </c>
      <c r="N25" s="68">
        <f t="shared" si="3"/>
        <v>12577784</v>
      </c>
      <c r="O25" s="68">
        <f t="shared" si="3"/>
        <v>11999880</v>
      </c>
      <c r="P25" s="68">
        <f t="shared" si="3"/>
        <v>3502385</v>
      </c>
      <c r="Q25" s="68">
        <f t="shared" si="3"/>
        <v>40686198</v>
      </c>
      <c r="R25" s="68">
        <f t="shared" si="3"/>
        <v>42189027</v>
      </c>
      <c r="S25" s="33" t="s">
        <v>38</v>
      </c>
      <c r="T25" s="10"/>
    </row>
    <row r="26" spans="1:20" ht="19.5" customHeight="1" thickBot="1" x14ac:dyDescent="0.75">
      <c r="A26" s="17">
        <f>SUM(B26:G26)</f>
        <v>130422715</v>
      </c>
      <c r="B26" s="18">
        <f t="shared" ref="B26:G26" si="4">SUM(B6:B25)</f>
        <v>19467441</v>
      </c>
      <c r="C26" s="18">
        <f t="shared" si="4"/>
        <v>12577784</v>
      </c>
      <c r="D26" s="18">
        <f t="shared" si="4"/>
        <v>11999880</v>
      </c>
      <c r="E26" s="18">
        <f t="shared" si="4"/>
        <v>3502385</v>
      </c>
      <c r="F26" s="18">
        <f t="shared" si="4"/>
        <v>40686198</v>
      </c>
      <c r="G26" s="18">
        <f t="shared" si="4"/>
        <v>42189027</v>
      </c>
      <c r="H26" s="34" t="s">
        <v>17</v>
      </c>
      <c r="I26" s="5"/>
      <c r="J26" s="24"/>
      <c r="K26" s="67">
        <f t="shared" ref="K26:P26" si="5">SUM(K24:K25)</f>
        <v>322998077</v>
      </c>
      <c r="L26" s="68">
        <f t="shared" si="5"/>
        <v>139860490</v>
      </c>
      <c r="M26" s="68">
        <f t="shared" si="5"/>
        <v>50893668</v>
      </c>
      <c r="N26" s="68">
        <f t="shared" si="5"/>
        <v>16401966</v>
      </c>
      <c r="O26" s="68">
        <f t="shared" si="5"/>
        <v>17955416</v>
      </c>
      <c r="P26" s="68">
        <f t="shared" si="5"/>
        <v>4858517</v>
      </c>
      <c r="Q26" s="68">
        <f>SUM(Q24:Q25)</f>
        <v>50838993</v>
      </c>
      <c r="R26" s="68">
        <f>SUM(R6:R25)</f>
        <v>42189027</v>
      </c>
      <c r="S26" s="3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75" zoomScaleNormal="75" workbookViewId="0">
      <selection activeCell="L1" sqref="L1:U4"/>
    </sheetView>
  </sheetViews>
  <sheetFormatPr defaultRowHeight="12.75" x14ac:dyDescent="0.2"/>
  <cols>
    <col min="1" max="1" width="12.28515625" customWidth="1"/>
    <col min="2" max="7" width="11.42578125" customWidth="1"/>
    <col min="8" max="8" width="40.42578125" customWidth="1"/>
    <col min="12" max="12" width="11.85546875" customWidth="1"/>
    <col min="13" max="19" width="10.7109375" customWidth="1"/>
    <col min="20" max="20" width="30.140625" customWidth="1"/>
  </cols>
  <sheetData>
    <row r="1" spans="1:21" x14ac:dyDescent="0.2">
      <c r="A1" s="111" t="s">
        <v>63</v>
      </c>
      <c r="B1" s="111"/>
      <c r="C1" s="112"/>
      <c r="D1" s="112"/>
      <c r="E1" s="112"/>
      <c r="F1" s="112"/>
      <c r="G1" s="112"/>
      <c r="H1" s="112"/>
      <c r="I1" s="112"/>
      <c r="J1" s="36"/>
      <c r="K1" s="36"/>
      <c r="L1" s="111" t="s">
        <v>64</v>
      </c>
      <c r="M1" s="112"/>
      <c r="N1" s="112"/>
      <c r="O1" s="112"/>
      <c r="P1" s="112"/>
      <c r="Q1" s="112"/>
      <c r="R1" s="112"/>
      <c r="S1" s="112"/>
      <c r="T1" s="112"/>
      <c r="U1" s="112"/>
    </row>
    <row r="2" spans="1:21" x14ac:dyDescent="0.2">
      <c r="A2" s="112"/>
      <c r="B2" s="112"/>
      <c r="C2" s="112"/>
      <c r="D2" s="112"/>
      <c r="E2" s="112"/>
      <c r="F2" s="112"/>
      <c r="G2" s="112"/>
      <c r="H2" s="112"/>
      <c r="I2" s="112"/>
      <c r="J2" s="36"/>
      <c r="K2" s="36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x14ac:dyDescent="0.2">
      <c r="A3" s="112"/>
      <c r="B3" s="112"/>
      <c r="C3" s="112"/>
      <c r="D3" s="112"/>
      <c r="E3" s="112"/>
      <c r="F3" s="112"/>
      <c r="G3" s="112"/>
      <c r="H3" s="112"/>
      <c r="I3" s="112"/>
      <c r="J3" s="36"/>
      <c r="K3" s="36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25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20.25" x14ac:dyDescent="0.55000000000000004">
      <c r="A5" s="21" t="s">
        <v>16</v>
      </c>
      <c r="B5" s="22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6"/>
      <c r="L5" s="21" t="s">
        <v>29</v>
      </c>
      <c r="M5" s="23" t="s">
        <v>30</v>
      </c>
      <c r="N5" s="22" t="s">
        <v>48</v>
      </c>
      <c r="O5" s="22" t="s">
        <v>6</v>
      </c>
      <c r="P5" s="22" t="s">
        <v>5</v>
      </c>
      <c r="Q5" s="22" t="s">
        <v>4</v>
      </c>
      <c r="R5" s="22" t="s">
        <v>3</v>
      </c>
      <c r="S5" s="22" t="s">
        <v>2</v>
      </c>
      <c r="T5" s="22" t="s">
        <v>1</v>
      </c>
      <c r="U5" s="22" t="s">
        <v>0</v>
      </c>
    </row>
    <row r="6" spans="1:21" ht="20.25" customHeight="1" x14ac:dyDescent="0.7">
      <c r="A6" s="11">
        <f t="shared" ref="A6:A25" si="0">SUM(C6:G6)</f>
        <v>2937680</v>
      </c>
      <c r="B6" s="12"/>
      <c r="C6" s="12"/>
      <c r="D6" s="12"/>
      <c r="E6" s="13"/>
      <c r="F6" s="13"/>
      <c r="G6" s="13">
        <v>2937680</v>
      </c>
      <c r="H6" s="41" t="s">
        <v>7</v>
      </c>
      <c r="I6" s="70">
        <v>103007</v>
      </c>
      <c r="J6" s="24"/>
      <c r="K6" s="24"/>
      <c r="L6" s="11">
        <f>SUM(M6:S6)</f>
        <v>1379416</v>
      </c>
      <c r="M6" s="12"/>
      <c r="N6" s="12">
        <v>852811</v>
      </c>
      <c r="O6" s="12"/>
      <c r="P6" s="12">
        <v>386605</v>
      </c>
      <c r="Q6" s="13"/>
      <c r="R6" s="13">
        <v>140000</v>
      </c>
      <c r="S6" s="13"/>
      <c r="T6" s="41" t="s">
        <v>31</v>
      </c>
      <c r="U6" s="70">
        <v>12002</v>
      </c>
    </row>
    <row r="7" spans="1:21" ht="20.25" customHeight="1" x14ac:dyDescent="0.7">
      <c r="A7" s="11">
        <f t="shared" si="0"/>
        <v>574804</v>
      </c>
      <c r="B7" s="12"/>
      <c r="C7" s="13"/>
      <c r="D7" s="13"/>
      <c r="E7" s="13"/>
      <c r="F7" s="13"/>
      <c r="G7" s="13">
        <v>574804</v>
      </c>
      <c r="H7" s="41" t="s">
        <v>8</v>
      </c>
      <c r="I7" s="70">
        <v>104003</v>
      </c>
      <c r="J7" s="24"/>
      <c r="K7" s="24"/>
      <c r="L7" s="11">
        <f t="shared" ref="L7:L23" si="1">SUM(M7:S7)</f>
        <v>0</v>
      </c>
      <c r="M7" s="12"/>
      <c r="N7" s="13"/>
      <c r="O7" s="13"/>
      <c r="P7" s="13"/>
      <c r="Q7" s="13"/>
      <c r="R7" s="13"/>
      <c r="S7" s="13"/>
      <c r="T7" s="41" t="s">
        <v>32</v>
      </c>
      <c r="U7" s="70">
        <v>12009</v>
      </c>
    </row>
    <row r="8" spans="1:21" ht="20.25" customHeight="1" x14ac:dyDescent="0.7">
      <c r="A8" s="11">
        <f t="shared" si="0"/>
        <v>0</v>
      </c>
      <c r="B8" s="12"/>
      <c r="C8" s="14"/>
      <c r="D8" s="14"/>
      <c r="E8" s="13"/>
      <c r="F8" s="13"/>
      <c r="G8" s="13"/>
      <c r="H8" s="41" t="s">
        <v>21</v>
      </c>
      <c r="I8" s="70">
        <v>202001</v>
      </c>
      <c r="J8" s="24"/>
      <c r="K8" s="24"/>
      <c r="L8" s="11">
        <f t="shared" si="1"/>
        <v>117118</v>
      </c>
      <c r="M8" s="12">
        <v>117118</v>
      </c>
      <c r="N8" s="13"/>
      <c r="O8" s="14"/>
      <c r="P8" s="14"/>
      <c r="Q8" s="13"/>
      <c r="R8" s="13"/>
      <c r="S8" s="13"/>
      <c r="T8" s="41" t="s">
        <v>33</v>
      </c>
      <c r="U8" s="70">
        <v>402001</v>
      </c>
    </row>
    <row r="9" spans="1:21" ht="20.25" customHeight="1" x14ac:dyDescent="0.7">
      <c r="A9" s="11">
        <f t="shared" si="0"/>
        <v>28468098</v>
      </c>
      <c r="B9" s="12"/>
      <c r="C9" s="14"/>
      <c r="D9" s="14"/>
      <c r="E9" s="13"/>
      <c r="F9" s="13"/>
      <c r="G9" s="13">
        <v>28468098</v>
      </c>
      <c r="H9" s="41" t="s">
        <v>28</v>
      </c>
      <c r="I9" s="70">
        <v>501005</v>
      </c>
      <c r="J9" s="24"/>
      <c r="K9" s="24"/>
      <c r="L9" s="11">
        <f t="shared" si="1"/>
        <v>13547583</v>
      </c>
      <c r="M9" s="12"/>
      <c r="N9" s="13">
        <v>7149408</v>
      </c>
      <c r="O9" s="13">
        <v>1600000</v>
      </c>
      <c r="P9" s="13"/>
      <c r="Q9" s="13">
        <v>180000</v>
      </c>
      <c r="R9" s="13">
        <v>4618175</v>
      </c>
      <c r="S9" s="13"/>
      <c r="T9" s="41" t="s">
        <v>34</v>
      </c>
      <c r="U9" s="70">
        <v>603001</v>
      </c>
    </row>
    <row r="10" spans="1:21" ht="20.25" customHeight="1" x14ac:dyDescent="0.7">
      <c r="A10" s="11">
        <f t="shared" si="0"/>
        <v>573704</v>
      </c>
      <c r="B10" s="12"/>
      <c r="C10" s="13"/>
      <c r="D10" s="13"/>
      <c r="E10" s="13"/>
      <c r="F10" s="13"/>
      <c r="G10" s="13">
        <v>573704</v>
      </c>
      <c r="H10" s="41" t="s">
        <v>22</v>
      </c>
      <c r="I10" s="70">
        <v>101002</v>
      </c>
      <c r="J10" s="24"/>
      <c r="K10" s="24"/>
      <c r="L10" s="11">
        <f t="shared" si="1"/>
        <v>206921</v>
      </c>
      <c r="M10" s="12">
        <v>206921</v>
      </c>
      <c r="N10" s="13"/>
      <c r="O10" s="13"/>
      <c r="P10" s="13"/>
      <c r="Q10" s="13"/>
      <c r="R10" s="13"/>
      <c r="S10" s="13"/>
      <c r="T10" s="41" t="s">
        <v>35</v>
      </c>
      <c r="U10" s="70">
        <v>104019</v>
      </c>
    </row>
    <row r="11" spans="1:21" ht="20.25" customHeight="1" x14ac:dyDescent="0.7">
      <c r="A11" s="11">
        <f t="shared" si="0"/>
        <v>1114669</v>
      </c>
      <c r="B11" s="12"/>
      <c r="C11" s="14"/>
      <c r="D11" s="14"/>
      <c r="E11" s="14"/>
      <c r="F11" s="13"/>
      <c r="G11" s="15">
        <v>1114669</v>
      </c>
      <c r="H11" s="41" t="s">
        <v>19</v>
      </c>
      <c r="I11" s="70">
        <v>101008</v>
      </c>
      <c r="J11" s="24"/>
      <c r="K11" s="24"/>
      <c r="L11" s="11">
        <f t="shared" si="1"/>
        <v>0</v>
      </c>
      <c r="M11" s="12"/>
      <c r="N11" s="13"/>
      <c r="O11" s="14"/>
      <c r="P11" s="14"/>
      <c r="Q11" s="14"/>
      <c r="R11" s="13"/>
      <c r="S11" s="15"/>
      <c r="T11" s="41" t="s">
        <v>36</v>
      </c>
      <c r="U11" s="70">
        <v>702001</v>
      </c>
    </row>
    <row r="12" spans="1:21" ht="20.25" customHeight="1" x14ac:dyDescent="0.7">
      <c r="A12" s="11">
        <f t="shared" si="0"/>
        <v>51945</v>
      </c>
      <c r="B12" s="12"/>
      <c r="C12" s="14"/>
      <c r="D12" s="14"/>
      <c r="E12" s="14"/>
      <c r="F12" s="13"/>
      <c r="G12" s="13">
        <v>51945</v>
      </c>
      <c r="H12" s="41" t="s">
        <v>20</v>
      </c>
      <c r="I12" s="70">
        <v>101007</v>
      </c>
      <c r="J12" s="24"/>
      <c r="K12" s="24"/>
      <c r="L12" s="11">
        <f t="shared" si="1"/>
        <v>36761168</v>
      </c>
      <c r="M12" s="12">
        <v>36761168</v>
      </c>
      <c r="N12" s="13"/>
      <c r="O12" s="14"/>
      <c r="P12" s="13"/>
      <c r="Q12" s="14"/>
      <c r="R12" s="13"/>
      <c r="S12" s="13"/>
      <c r="T12" s="41" t="s">
        <v>40</v>
      </c>
      <c r="U12" s="70">
        <v>102004</v>
      </c>
    </row>
    <row r="13" spans="1:21" ht="20.25" customHeight="1" x14ac:dyDescent="0.7">
      <c r="A13" s="11">
        <f t="shared" si="0"/>
        <v>12541287</v>
      </c>
      <c r="B13" s="12">
        <v>4399046</v>
      </c>
      <c r="C13" s="14">
        <v>6940208</v>
      </c>
      <c r="D13" s="14">
        <v>2179435</v>
      </c>
      <c r="E13" s="14">
        <v>735148</v>
      </c>
      <c r="F13" s="13">
        <v>2686496</v>
      </c>
      <c r="G13" s="13"/>
      <c r="H13" s="41" t="s">
        <v>9</v>
      </c>
      <c r="I13" s="70">
        <v>102002</v>
      </c>
      <c r="J13" s="24"/>
      <c r="K13" s="24"/>
      <c r="L13" s="11">
        <f t="shared" si="1"/>
        <v>0</v>
      </c>
      <c r="M13" s="12"/>
      <c r="N13" s="13"/>
      <c r="O13" s="14"/>
      <c r="P13" s="14"/>
      <c r="Q13" s="14"/>
      <c r="R13" s="13"/>
      <c r="S13" s="13"/>
      <c r="T13" s="41" t="s">
        <v>41</v>
      </c>
      <c r="U13" s="70">
        <v>104019</v>
      </c>
    </row>
    <row r="14" spans="1:21" ht="20.25" customHeight="1" x14ac:dyDescent="0.7">
      <c r="A14" s="11">
        <f t="shared" si="0"/>
        <v>10615213</v>
      </c>
      <c r="B14" s="12">
        <v>1623643</v>
      </c>
      <c r="C14" s="14">
        <v>3400900</v>
      </c>
      <c r="D14" s="14">
        <v>1540424</v>
      </c>
      <c r="E14" s="14">
        <v>1223115</v>
      </c>
      <c r="F14" s="13">
        <v>4450774</v>
      </c>
      <c r="G14" s="13"/>
      <c r="H14" s="41" t="s">
        <v>44</v>
      </c>
      <c r="I14" s="71">
        <v>102004</v>
      </c>
      <c r="J14" s="24"/>
      <c r="K14" s="24"/>
      <c r="L14" s="11">
        <f t="shared" si="1"/>
        <v>0</v>
      </c>
      <c r="M14" s="12"/>
      <c r="N14" s="13"/>
      <c r="O14" s="14"/>
      <c r="P14" s="14"/>
      <c r="Q14" s="14"/>
      <c r="R14" s="13"/>
      <c r="S14" s="13"/>
      <c r="T14" s="41" t="s">
        <v>42</v>
      </c>
      <c r="U14" s="73">
        <v>101099</v>
      </c>
    </row>
    <row r="15" spans="1:21" ht="20.25" customHeight="1" x14ac:dyDescent="0.7">
      <c r="A15" s="11">
        <f t="shared" si="0"/>
        <v>3211780</v>
      </c>
      <c r="B15" s="12">
        <v>170119</v>
      </c>
      <c r="C15" s="13">
        <v>1332230</v>
      </c>
      <c r="D15" s="13">
        <v>1230925</v>
      </c>
      <c r="E15" s="13">
        <v>648625</v>
      </c>
      <c r="F15" s="13"/>
      <c r="G15" s="13"/>
      <c r="H15" s="41" t="s">
        <v>10</v>
      </c>
      <c r="I15" s="70">
        <v>102005</v>
      </c>
      <c r="J15" s="24"/>
      <c r="K15" s="24"/>
      <c r="L15" s="11">
        <f t="shared" si="1"/>
        <v>300533</v>
      </c>
      <c r="M15" s="12"/>
      <c r="N15" s="13">
        <v>300533</v>
      </c>
      <c r="O15" s="37"/>
      <c r="P15" s="37"/>
      <c r="Q15" s="13"/>
      <c r="S15" s="13"/>
      <c r="T15" s="41" t="s">
        <v>45</v>
      </c>
      <c r="U15" s="70">
        <v>102004</v>
      </c>
    </row>
    <row r="16" spans="1:21" ht="20.25" customHeight="1" x14ac:dyDescent="0.7">
      <c r="A16" s="11">
        <f t="shared" si="0"/>
        <v>0</v>
      </c>
      <c r="B16" s="12"/>
      <c r="C16" s="13"/>
      <c r="D16" s="13"/>
      <c r="E16" s="13"/>
      <c r="F16" s="13"/>
      <c r="G16" s="13"/>
      <c r="H16" s="41" t="s">
        <v>11</v>
      </c>
      <c r="I16" s="70">
        <v>102006</v>
      </c>
      <c r="J16" s="24"/>
      <c r="K16" s="24"/>
      <c r="L16" s="11">
        <f t="shared" si="1"/>
        <v>0</v>
      </c>
      <c r="M16" s="12"/>
      <c r="N16" s="12"/>
      <c r="O16" s="13"/>
      <c r="P16" s="13"/>
      <c r="Q16" s="13"/>
      <c r="R16" s="13"/>
      <c r="S16" s="13"/>
      <c r="T16" s="32"/>
      <c r="U16" s="7"/>
    </row>
    <row r="17" spans="1:21" ht="20.25" customHeight="1" x14ac:dyDescent="0.7">
      <c r="A17" s="11">
        <f t="shared" si="0"/>
        <v>1949876</v>
      </c>
      <c r="B17" s="12">
        <v>400676</v>
      </c>
      <c r="C17" s="13">
        <v>404797</v>
      </c>
      <c r="D17" s="13">
        <v>405469</v>
      </c>
      <c r="E17" s="13">
        <v>95151</v>
      </c>
      <c r="F17" s="13">
        <v>1044459</v>
      </c>
      <c r="G17" s="13"/>
      <c r="H17" s="41" t="s">
        <v>27</v>
      </c>
      <c r="I17" s="70">
        <v>102009</v>
      </c>
      <c r="J17" s="24"/>
      <c r="K17" s="24"/>
      <c r="L17" s="11">
        <f t="shared" si="1"/>
        <v>0</v>
      </c>
      <c r="M17" s="12"/>
      <c r="N17" s="12"/>
      <c r="O17" s="13"/>
      <c r="P17" s="13"/>
      <c r="Q17" s="13"/>
      <c r="R17" s="13"/>
      <c r="S17" s="13"/>
      <c r="T17" s="32"/>
      <c r="U17" s="7"/>
    </row>
    <row r="18" spans="1:21" ht="20.25" customHeight="1" x14ac:dyDescent="0.7">
      <c r="A18" s="11">
        <f t="shared" si="0"/>
        <v>87316</v>
      </c>
      <c r="B18" s="13">
        <v>3986</v>
      </c>
      <c r="C18" s="13">
        <v>39199</v>
      </c>
      <c r="D18" s="13"/>
      <c r="E18" s="13">
        <v>6227</v>
      </c>
      <c r="F18" s="13">
        <v>41890</v>
      </c>
      <c r="G18" s="13"/>
      <c r="H18" s="41" t="s">
        <v>15</v>
      </c>
      <c r="I18" s="70">
        <v>104019</v>
      </c>
      <c r="J18" s="24"/>
      <c r="K18" s="24"/>
      <c r="L18" s="11">
        <f t="shared" si="1"/>
        <v>0</v>
      </c>
      <c r="M18" s="12"/>
      <c r="N18" s="12"/>
      <c r="O18" s="13"/>
      <c r="P18" s="13"/>
      <c r="Q18" s="13"/>
      <c r="R18" s="13"/>
      <c r="S18" s="13"/>
      <c r="T18" s="32"/>
      <c r="U18" s="7"/>
    </row>
    <row r="19" spans="1:21" ht="20.25" customHeight="1" x14ac:dyDescent="0.7">
      <c r="A19" s="11">
        <f t="shared" si="0"/>
        <v>3610339</v>
      </c>
      <c r="B19" s="13"/>
      <c r="C19" s="13">
        <v>2325985</v>
      </c>
      <c r="D19" s="13">
        <v>1216856</v>
      </c>
      <c r="E19" s="13">
        <v>67498</v>
      </c>
      <c r="F19" s="13"/>
      <c r="G19" s="13"/>
      <c r="H19" s="41" t="s">
        <v>12</v>
      </c>
      <c r="I19" s="70">
        <v>201002</v>
      </c>
      <c r="J19" s="24"/>
      <c r="K19" s="24"/>
      <c r="L19" s="11">
        <f>SUM(M19:S19)</f>
        <v>0</v>
      </c>
      <c r="M19" s="12"/>
      <c r="N19" s="12"/>
      <c r="O19" s="13"/>
      <c r="P19" s="13"/>
      <c r="Q19" s="13"/>
      <c r="R19" s="13"/>
      <c r="S19" s="13"/>
      <c r="T19" s="32"/>
      <c r="U19" s="7"/>
    </row>
    <row r="20" spans="1:21" ht="20.25" customHeight="1" x14ac:dyDescent="0.7">
      <c r="A20" s="11">
        <f t="shared" si="0"/>
        <v>3275597</v>
      </c>
      <c r="B20" s="13">
        <v>697365</v>
      </c>
      <c r="C20" s="15">
        <v>2065228</v>
      </c>
      <c r="D20" s="13">
        <v>537890</v>
      </c>
      <c r="E20" s="13">
        <v>234260</v>
      </c>
      <c r="F20" s="13">
        <v>438219</v>
      </c>
      <c r="G20" s="13"/>
      <c r="H20" s="41" t="s">
        <v>13</v>
      </c>
      <c r="I20" s="70">
        <v>301001</v>
      </c>
      <c r="J20" s="24"/>
      <c r="K20" s="24"/>
      <c r="L20" s="11">
        <f t="shared" si="1"/>
        <v>0</v>
      </c>
      <c r="M20" s="12"/>
      <c r="N20" s="76"/>
      <c r="O20" s="15"/>
      <c r="P20" s="13"/>
      <c r="Q20" s="13"/>
      <c r="R20" s="13"/>
      <c r="S20" s="13"/>
      <c r="T20" s="32"/>
      <c r="U20" s="7"/>
    </row>
    <row r="21" spans="1:21" ht="20.25" customHeight="1" x14ac:dyDescent="0.7">
      <c r="A21" s="11">
        <f t="shared" si="0"/>
        <v>0</v>
      </c>
      <c r="B21" s="13"/>
      <c r="C21" s="13"/>
      <c r="D21" s="13"/>
      <c r="E21" s="13"/>
      <c r="F21" s="13"/>
      <c r="G21" s="13"/>
      <c r="H21" s="41" t="s">
        <v>26</v>
      </c>
      <c r="I21" s="70">
        <v>301002</v>
      </c>
      <c r="J21" s="24"/>
      <c r="K21" s="24"/>
      <c r="L21" s="11">
        <f t="shared" si="1"/>
        <v>0</v>
      </c>
      <c r="M21" s="12"/>
      <c r="N21" s="12"/>
      <c r="O21" s="13"/>
      <c r="P21" s="13"/>
      <c r="Q21" s="13"/>
      <c r="R21" s="13"/>
      <c r="S21" s="13"/>
      <c r="T21" s="32"/>
      <c r="U21" s="7"/>
    </row>
    <row r="22" spans="1:21" ht="20.25" customHeight="1" x14ac:dyDescent="0.7">
      <c r="A22" s="11">
        <f t="shared" si="0"/>
        <v>18019140</v>
      </c>
      <c r="B22" s="13">
        <v>15745041</v>
      </c>
      <c r="C22" s="13"/>
      <c r="D22" s="13">
        <v>252236</v>
      </c>
      <c r="E22" s="13">
        <v>279849</v>
      </c>
      <c r="F22" s="15">
        <v>17487055</v>
      </c>
      <c r="G22" s="13"/>
      <c r="H22" s="41" t="s">
        <v>18</v>
      </c>
      <c r="I22" s="70">
        <v>301099</v>
      </c>
      <c r="J22" s="24"/>
      <c r="K22" s="24"/>
      <c r="L22" s="11">
        <f t="shared" si="1"/>
        <v>0</v>
      </c>
      <c r="M22" s="12"/>
      <c r="N22" s="12"/>
      <c r="O22" s="13"/>
      <c r="P22" s="13"/>
      <c r="Q22" s="13"/>
      <c r="R22" s="15"/>
      <c r="S22" s="13"/>
      <c r="T22" s="32"/>
      <c r="U22" s="7"/>
    </row>
    <row r="23" spans="1:21" ht="20.25" customHeight="1" thickBot="1" x14ac:dyDescent="0.75">
      <c r="A23" s="11">
        <f t="shared" si="0"/>
        <v>102410</v>
      </c>
      <c r="B23" s="13"/>
      <c r="C23" s="13">
        <v>102410</v>
      </c>
      <c r="D23" s="13"/>
      <c r="E23" s="13"/>
      <c r="F23" s="13"/>
      <c r="G23" s="13"/>
      <c r="H23" s="41" t="s">
        <v>24</v>
      </c>
      <c r="I23" s="70">
        <v>402099</v>
      </c>
      <c r="J23" s="24"/>
      <c r="K23" s="24"/>
      <c r="L23" s="11">
        <f t="shared" si="1"/>
        <v>0</v>
      </c>
      <c r="M23" s="12"/>
      <c r="N23" s="12"/>
      <c r="O23" s="13"/>
      <c r="P23" s="13"/>
      <c r="Q23" s="13"/>
      <c r="R23" s="13"/>
      <c r="S23" s="13"/>
      <c r="T23" s="32"/>
      <c r="U23" s="7"/>
    </row>
    <row r="24" spans="1:21" ht="20.25" customHeight="1" thickBot="1" x14ac:dyDescent="0.75">
      <c r="A24" s="11">
        <f t="shared" si="0"/>
        <v>20051364</v>
      </c>
      <c r="B24" s="13">
        <v>8645856</v>
      </c>
      <c r="C24" s="13">
        <v>5898760</v>
      </c>
      <c r="D24" s="13">
        <v>3627806</v>
      </c>
      <c r="E24" s="13">
        <v>279427</v>
      </c>
      <c r="F24" s="13">
        <v>10245371</v>
      </c>
      <c r="G24" s="13"/>
      <c r="H24" s="41" t="s">
        <v>14</v>
      </c>
      <c r="I24" s="70">
        <v>603001</v>
      </c>
      <c r="J24" s="24"/>
      <c r="K24" s="24"/>
      <c r="L24" s="29">
        <f t="shared" ref="L24:S24" si="2">SUM(L4:L23)</f>
        <v>52312739</v>
      </c>
      <c r="M24" s="30">
        <f t="shared" si="2"/>
        <v>37085207</v>
      </c>
      <c r="N24" s="30">
        <f t="shared" si="2"/>
        <v>8302752</v>
      </c>
      <c r="O24" s="30">
        <f t="shared" si="2"/>
        <v>1600000</v>
      </c>
      <c r="P24" s="30">
        <f t="shared" si="2"/>
        <v>386605</v>
      </c>
      <c r="Q24" s="30">
        <f t="shared" si="2"/>
        <v>180000</v>
      </c>
      <c r="R24" s="30">
        <f t="shared" si="2"/>
        <v>4758175</v>
      </c>
      <c r="S24" s="30">
        <f t="shared" si="2"/>
        <v>0</v>
      </c>
      <c r="T24" s="32" t="s">
        <v>37</v>
      </c>
      <c r="U24" s="7"/>
    </row>
    <row r="25" spans="1:21" ht="20.25" customHeight="1" thickBot="1" x14ac:dyDescent="0.75">
      <c r="A25" s="11">
        <f t="shared" si="0"/>
        <v>0</v>
      </c>
      <c r="B25" s="13"/>
      <c r="C25" s="16"/>
      <c r="D25" s="16"/>
      <c r="E25" s="16"/>
      <c r="F25" s="16"/>
      <c r="G25" s="16"/>
      <c r="H25" s="74" t="s">
        <v>25</v>
      </c>
      <c r="I25" s="72">
        <v>603007</v>
      </c>
      <c r="J25" s="24"/>
      <c r="K25" s="24"/>
      <c r="L25" s="31">
        <f>SUM(M25:S25)</f>
        <v>138870954</v>
      </c>
      <c r="M25" s="30">
        <v>0</v>
      </c>
      <c r="N25" s="30">
        <f t="shared" ref="N25:S25" si="3">B26</f>
        <v>31685732</v>
      </c>
      <c r="O25" s="30">
        <f t="shared" si="3"/>
        <v>22509717</v>
      </c>
      <c r="P25" s="30">
        <f t="shared" si="3"/>
        <v>10991041</v>
      </c>
      <c r="Q25" s="30">
        <f t="shared" si="3"/>
        <v>3569300</v>
      </c>
      <c r="R25" s="30">
        <f t="shared" si="3"/>
        <v>36394264</v>
      </c>
      <c r="S25" s="30">
        <f t="shared" si="3"/>
        <v>33720900</v>
      </c>
      <c r="T25" s="33" t="s">
        <v>38</v>
      </c>
      <c r="U25" s="10"/>
    </row>
    <row r="26" spans="1:21" ht="20.25" customHeight="1" thickBot="1" x14ac:dyDescent="0.75">
      <c r="A26" s="17">
        <f>SUM(B26:G26)</f>
        <v>138870954</v>
      </c>
      <c r="B26" s="18">
        <f t="shared" ref="B26:G26" si="4">SUM(B6:B25)</f>
        <v>31685732</v>
      </c>
      <c r="C26" s="18">
        <f t="shared" si="4"/>
        <v>22509717</v>
      </c>
      <c r="D26" s="18">
        <f t="shared" si="4"/>
        <v>10991041</v>
      </c>
      <c r="E26" s="18">
        <f t="shared" si="4"/>
        <v>3569300</v>
      </c>
      <c r="F26" s="18">
        <f t="shared" si="4"/>
        <v>36394264</v>
      </c>
      <c r="G26" s="18">
        <f t="shared" si="4"/>
        <v>33720900</v>
      </c>
      <c r="H26" s="75" t="s">
        <v>17</v>
      </c>
      <c r="I26" s="5"/>
      <c r="J26" s="24"/>
      <c r="K26" s="24"/>
      <c r="L26" s="29">
        <f t="shared" ref="L26:Q26" si="5">SUM(L24:L25)</f>
        <v>191183693</v>
      </c>
      <c r="M26" s="30">
        <f t="shared" si="5"/>
        <v>37085207</v>
      </c>
      <c r="N26" s="30">
        <f t="shared" si="5"/>
        <v>39988484</v>
      </c>
      <c r="O26" s="30">
        <f t="shared" si="5"/>
        <v>24109717</v>
      </c>
      <c r="P26" s="30">
        <f t="shared" si="5"/>
        <v>11377646</v>
      </c>
      <c r="Q26" s="30">
        <f t="shared" si="5"/>
        <v>3749300</v>
      </c>
      <c r="R26" s="30">
        <f>SUM(R24:R25)</f>
        <v>41152439</v>
      </c>
      <c r="S26" s="30">
        <f>SUM(S6:S25)</f>
        <v>33720900</v>
      </c>
      <c r="T26" s="34" t="s">
        <v>29</v>
      </c>
      <c r="U26" s="5"/>
    </row>
  </sheetData>
  <mergeCells count="2">
    <mergeCell ref="A1:I4"/>
    <mergeCell ref="L1:U4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="68" zoomScaleNormal="68" workbookViewId="0">
      <selection activeCell="J1" sqref="J1:S4"/>
    </sheetView>
  </sheetViews>
  <sheetFormatPr defaultRowHeight="12.75" x14ac:dyDescent="0.2"/>
  <cols>
    <col min="1" max="6" width="12" customWidth="1"/>
    <col min="7" max="7" width="12.85546875" customWidth="1"/>
    <col min="8" max="8" width="43.42578125" customWidth="1"/>
    <col min="9" max="9" width="10.28515625" customWidth="1"/>
    <col min="10" max="16" width="11.140625" customWidth="1"/>
    <col min="17" max="17" width="10.7109375" customWidth="1"/>
    <col min="18" max="18" width="35" customWidth="1"/>
    <col min="19" max="19" width="14" customWidth="1"/>
    <col min="25" max="25" width="26" customWidth="1"/>
  </cols>
  <sheetData>
    <row r="1" spans="1:19" x14ac:dyDescent="0.2">
      <c r="A1" s="111" t="s">
        <v>65</v>
      </c>
      <c r="B1" s="111"/>
      <c r="C1" s="112"/>
      <c r="D1" s="112"/>
      <c r="E1" s="112"/>
      <c r="F1" s="112"/>
      <c r="G1" s="112"/>
      <c r="H1" s="112"/>
      <c r="I1" s="112"/>
      <c r="J1" s="111" t="s">
        <v>66</v>
      </c>
      <c r="K1" s="112"/>
      <c r="L1" s="112"/>
      <c r="M1" s="112"/>
      <c r="N1" s="112"/>
      <c r="O1" s="112"/>
      <c r="P1" s="112"/>
      <c r="Q1" s="112"/>
      <c r="R1" s="112"/>
      <c r="S1" s="112"/>
    </row>
    <row r="2" spans="1:19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19" ht="20.25" x14ac:dyDescent="0.55000000000000004">
      <c r="A5" s="21" t="s">
        <v>16</v>
      </c>
      <c r="B5" s="22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1" t="s">
        <v>29</v>
      </c>
      <c r="K5" s="23" t="s">
        <v>30</v>
      </c>
      <c r="L5" s="22" t="s">
        <v>48</v>
      </c>
      <c r="M5" s="22" t="s">
        <v>6</v>
      </c>
      <c r="N5" s="22" t="s">
        <v>5</v>
      </c>
      <c r="O5" s="22" t="s">
        <v>4</v>
      </c>
      <c r="P5" s="22" t="s">
        <v>3</v>
      </c>
      <c r="Q5" s="22" t="s">
        <v>2</v>
      </c>
      <c r="R5" s="22" t="s">
        <v>1</v>
      </c>
      <c r="S5" s="22" t="s">
        <v>0</v>
      </c>
    </row>
    <row r="6" spans="1:19" ht="20.25" customHeight="1" x14ac:dyDescent="0.7">
      <c r="A6" s="11">
        <f t="shared" ref="A6:A25" si="0">SUM(C6:G6)</f>
        <v>2728844</v>
      </c>
      <c r="B6" s="12"/>
      <c r="C6" s="12"/>
      <c r="D6" s="12"/>
      <c r="E6" s="13"/>
      <c r="F6" s="13"/>
      <c r="G6" s="13">
        <v>2728844</v>
      </c>
      <c r="H6" s="32" t="s">
        <v>7</v>
      </c>
      <c r="I6" s="7">
        <v>103007</v>
      </c>
      <c r="J6" s="11">
        <f>SUM(K6:Q6)</f>
        <v>19925177</v>
      </c>
      <c r="K6" s="12"/>
      <c r="L6" s="12">
        <v>4358531</v>
      </c>
      <c r="M6" s="12">
        <v>533914</v>
      </c>
      <c r="N6" s="12">
        <v>902732</v>
      </c>
      <c r="O6" s="13"/>
      <c r="P6" s="77">
        <v>14130000</v>
      </c>
      <c r="Q6" s="13"/>
      <c r="R6" s="32" t="s">
        <v>31</v>
      </c>
      <c r="S6" s="7">
        <v>12002</v>
      </c>
    </row>
    <row r="7" spans="1:19" ht="20.25" customHeight="1" x14ac:dyDescent="0.7">
      <c r="A7" s="11">
        <f t="shared" si="0"/>
        <v>372995</v>
      </c>
      <c r="B7" s="12"/>
      <c r="C7" s="13"/>
      <c r="D7" s="13"/>
      <c r="E7" s="13"/>
      <c r="F7" s="13"/>
      <c r="G7" s="13">
        <v>372995</v>
      </c>
      <c r="H7" s="32" t="s">
        <v>8</v>
      </c>
      <c r="I7" s="7">
        <v>104003</v>
      </c>
      <c r="J7" s="11">
        <f t="shared" ref="J7:J23" si="1">SUM(K7:Q7)</f>
        <v>0</v>
      </c>
      <c r="K7" s="12"/>
      <c r="L7" s="13"/>
      <c r="M7" s="13"/>
      <c r="N7" s="13"/>
      <c r="O7" s="13"/>
      <c r="P7" s="77"/>
      <c r="Q7" s="13"/>
      <c r="R7" s="32" t="s">
        <v>32</v>
      </c>
      <c r="S7" s="7">
        <v>12009</v>
      </c>
    </row>
    <row r="8" spans="1:19" ht="20.25" customHeight="1" x14ac:dyDescent="0.7">
      <c r="A8" s="11">
        <f t="shared" si="0"/>
        <v>0</v>
      </c>
      <c r="B8" s="12"/>
      <c r="C8" s="14"/>
      <c r="D8" s="14"/>
      <c r="E8" s="13"/>
      <c r="F8" s="13"/>
      <c r="G8" s="13"/>
      <c r="H8" s="32" t="s">
        <v>21</v>
      </c>
      <c r="I8" s="7">
        <v>202001</v>
      </c>
      <c r="J8" s="11">
        <f t="shared" si="1"/>
        <v>79238</v>
      </c>
      <c r="K8" s="12">
        <v>79238</v>
      </c>
      <c r="L8" s="76"/>
      <c r="M8" s="14"/>
      <c r="N8" s="14"/>
      <c r="O8" s="13"/>
      <c r="P8" s="77"/>
      <c r="Q8" s="13"/>
      <c r="R8" s="32" t="s">
        <v>33</v>
      </c>
      <c r="S8" s="7">
        <v>402001</v>
      </c>
    </row>
    <row r="9" spans="1:19" ht="20.25" customHeight="1" x14ac:dyDescent="0.7">
      <c r="A9" s="11">
        <f t="shared" si="0"/>
        <v>26605393</v>
      </c>
      <c r="B9" s="12"/>
      <c r="C9" s="14"/>
      <c r="D9" s="14"/>
      <c r="E9" s="13"/>
      <c r="F9" s="13"/>
      <c r="G9" s="13">
        <v>26605393</v>
      </c>
      <c r="H9" s="32" t="s">
        <v>28</v>
      </c>
      <c r="I9" s="7">
        <v>501005</v>
      </c>
      <c r="J9" s="11">
        <f t="shared" si="1"/>
        <v>33001650</v>
      </c>
      <c r="K9" s="12">
        <v>357405</v>
      </c>
      <c r="L9" s="12">
        <v>1988751</v>
      </c>
      <c r="M9" s="13">
        <v>1804470</v>
      </c>
      <c r="N9" s="13">
        <v>24809623</v>
      </c>
      <c r="O9" s="13"/>
      <c r="P9" s="77">
        <v>4041401</v>
      </c>
      <c r="Q9" s="13"/>
      <c r="R9" s="32" t="s">
        <v>34</v>
      </c>
      <c r="S9" s="7">
        <v>603001</v>
      </c>
    </row>
    <row r="10" spans="1:19" ht="20.25" customHeight="1" x14ac:dyDescent="0.7">
      <c r="A10" s="11">
        <f t="shared" si="0"/>
        <v>590455</v>
      </c>
      <c r="B10" s="12"/>
      <c r="C10" s="13"/>
      <c r="D10" s="13"/>
      <c r="E10" s="13"/>
      <c r="F10" s="13"/>
      <c r="G10" s="13">
        <v>590455</v>
      </c>
      <c r="H10" s="32" t="s">
        <v>22</v>
      </c>
      <c r="I10" s="7">
        <v>101002</v>
      </c>
      <c r="J10" s="11">
        <f t="shared" si="1"/>
        <v>0</v>
      </c>
      <c r="K10" s="12"/>
      <c r="L10" s="13"/>
      <c r="M10" s="13"/>
      <c r="N10" s="13"/>
      <c r="O10" s="13"/>
      <c r="P10" s="77"/>
      <c r="Q10" s="13"/>
      <c r="R10" s="32" t="s">
        <v>35</v>
      </c>
      <c r="S10" s="7">
        <v>104019</v>
      </c>
    </row>
    <row r="11" spans="1:19" ht="20.25" customHeight="1" x14ac:dyDescent="0.7">
      <c r="A11" s="11">
        <f t="shared" si="0"/>
        <v>868787</v>
      </c>
      <c r="B11" s="12"/>
      <c r="C11" s="14"/>
      <c r="D11" s="14"/>
      <c r="E11" s="14"/>
      <c r="F11" s="13"/>
      <c r="G11" s="15">
        <v>868787</v>
      </c>
      <c r="H11" s="32" t="s">
        <v>19</v>
      </c>
      <c r="I11" s="7">
        <v>101008</v>
      </c>
      <c r="J11" s="11">
        <f t="shared" si="1"/>
        <v>18155127</v>
      </c>
      <c r="K11" s="12">
        <v>18155127</v>
      </c>
      <c r="L11" s="13"/>
      <c r="M11" s="14"/>
      <c r="N11" s="14"/>
      <c r="O11" s="14"/>
      <c r="P11" s="77"/>
      <c r="Q11" s="15"/>
      <c r="R11" s="32" t="s">
        <v>36</v>
      </c>
      <c r="S11" s="7">
        <v>702001</v>
      </c>
    </row>
    <row r="12" spans="1:19" ht="20.25" customHeight="1" x14ac:dyDescent="0.7">
      <c r="A12" s="11">
        <f t="shared" si="0"/>
        <v>48157</v>
      </c>
      <c r="B12" s="12"/>
      <c r="C12" s="14"/>
      <c r="D12" s="14"/>
      <c r="E12" s="14"/>
      <c r="F12" s="13"/>
      <c r="G12" s="13">
        <v>48157</v>
      </c>
      <c r="H12" s="32" t="s">
        <v>20</v>
      </c>
      <c r="I12" s="7">
        <v>101007</v>
      </c>
      <c r="J12" s="11">
        <f t="shared" si="1"/>
        <v>0</v>
      </c>
      <c r="K12" s="12"/>
      <c r="L12" s="13"/>
      <c r="M12" s="14"/>
      <c r="N12" s="13"/>
      <c r="O12" s="14"/>
      <c r="P12" s="77"/>
      <c r="Q12" s="13"/>
      <c r="R12" s="32" t="s">
        <v>40</v>
      </c>
      <c r="S12" s="7">
        <v>102004</v>
      </c>
    </row>
    <row r="13" spans="1:19" ht="20.25" customHeight="1" x14ac:dyDescent="0.7">
      <c r="A13" s="11">
        <f t="shared" si="0"/>
        <v>8660176</v>
      </c>
      <c r="B13" s="13">
        <v>3942734</v>
      </c>
      <c r="C13" s="14">
        <v>2575882</v>
      </c>
      <c r="D13" s="14">
        <v>2479246</v>
      </c>
      <c r="E13" s="14">
        <v>837695</v>
      </c>
      <c r="F13" s="13">
        <v>2767353</v>
      </c>
      <c r="G13" s="13"/>
      <c r="H13" s="32" t="s">
        <v>46</v>
      </c>
      <c r="I13" s="7">
        <v>102002</v>
      </c>
      <c r="J13" s="11">
        <f t="shared" si="1"/>
        <v>0</v>
      </c>
      <c r="K13" s="12"/>
      <c r="L13" s="13"/>
      <c r="M13" s="14"/>
      <c r="N13" s="14"/>
      <c r="O13" s="14"/>
      <c r="P13" s="77"/>
      <c r="Q13" s="13"/>
      <c r="R13" s="32" t="s">
        <v>41</v>
      </c>
      <c r="S13" s="7">
        <v>104019</v>
      </c>
    </row>
    <row r="14" spans="1:19" ht="20.25" customHeight="1" x14ac:dyDescent="0.7">
      <c r="A14" s="11">
        <f t="shared" si="0"/>
        <v>10947277</v>
      </c>
      <c r="B14" s="14">
        <v>968508</v>
      </c>
      <c r="C14" s="14">
        <v>4037746</v>
      </c>
      <c r="D14" s="14">
        <v>1713778</v>
      </c>
      <c r="E14" s="14">
        <v>1671053</v>
      </c>
      <c r="F14" s="13">
        <v>3524700</v>
      </c>
      <c r="G14" s="13"/>
      <c r="H14" s="32" t="s">
        <v>44</v>
      </c>
      <c r="I14" s="28">
        <v>102004</v>
      </c>
      <c r="J14" s="11">
        <f t="shared" si="1"/>
        <v>0</v>
      </c>
      <c r="K14" s="12"/>
      <c r="L14" s="13"/>
      <c r="M14" s="14"/>
      <c r="N14" s="14"/>
      <c r="O14" s="14"/>
      <c r="P14" s="77"/>
      <c r="Q14" s="13"/>
      <c r="R14" s="32" t="s">
        <v>42</v>
      </c>
      <c r="S14" s="8">
        <v>101099</v>
      </c>
    </row>
    <row r="15" spans="1:19" ht="20.25" customHeight="1" x14ac:dyDescent="0.7">
      <c r="A15" s="11">
        <f t="shared" si="0"/>
        <v>5264909</v>
      </c>
      <c r="B15" s="14">
        <v>154182</v>
      </c>
      <c r="C15" s="13">
        <v>2143375</v>
      </c>
      <c r="D15" s="13">
        <v>1638820</v>
      </c>
      <c r="E15" s="13">
        <v>1482714</v>
      </c>
      <c r="F15" s="13"/>
      <c r="G15" s="13"/>
      <c r="H15" s="32" t="s">
        <v>10</v>
      </c>
      <c r="I15" s="7">
        <v>102005</v>
      </c>
      <c r="J15" s="11">
        <f t="shared" si="1"/>
        <v>29000</v>
      </c>
      <c r="K15" s="12"/>
      <c r="L15" s="12"/>
      <c r="M15" s="37"/>
      <c r="N15" s="37"/>
      <c r="O15" s="13"/>
      <c r="P15" s="78">
        <v>29000</v>
      </c>
      <c r="Q15" s="13"/>
      <c r="R15" s="32" t="s">
        <v>45</v>
      </c>
      <c r="S15" s="7">
        <v>102004</v>
      </c>
    </row>
    <row r="16" spans="1:19" ht="20.25" customHeight="1" x14ac:dyDescent="0.7">
      <c r="A16" s="11">
        <f t="shared" si="0"/>
        <v>0</v>
      </c>
      <c r="B16" s="14"/>
      <c r="C16" s="13"/>
      <c r="D16" s="13"/>
      <c r="E16" s="13"/>
      <c r="F16" s="13"/>
      <c r="G16" s="13"/>
      <c r="H16" s="32" t="s">
        <v>11</v>
      </c>
      <c r="I16" s="7">
        <v>102006</v>
      </c>
      <c r="J16" s="11">
        <f t="shared" si="1"/>
        <v>0</v>
      </c>
      <c r="K16" s="12"/>
      <c r="L16" s="12"/>
      <c r="M16" s="13"/>
      <c r="N16" s="13"/>
      <c r="O16" s="13"/>
      <c r="P16" s="77"/>
      <c r="Q16" s="13"/>
      <c r="R16" s="32" t="s">
        <v>47</v>
      </c>
      <c r="S16" s="7">
        <v>201002</v>
      </c>
    </row>
    <row r="17" spans="1:19" ht="20.25" customHeight="1" x14ac:dyDescent="0.7">
      <c r="A17" s="11">
        <f t="shared" si="0"/>
        <v>1597088</v>
      </c>
      <c r="B17" s="14">
        <v>1005228</v>
      </c>
      <c r="C17" s="13">
        <v>452294</v>
      </c>
      <c r="D17" s="13">
        <v>445001</v>
      </c>
      <c r="E17" s="13">
        <v>57450</v>
      </c>
      <c r="F17" s="13">
        <v>642343</v>
      </c>
      <c r="G17" s="13"/>
      <c r="H17" s="32" t="s">
        <v>27</v>
      </c>
      <c r="I17" s="7">
        <v>102009</v>
      </c>
      <c r="J17" s="11">
        <f t="shared" si="1"/>
        <v>150000</v>
      </c>
      <c r="K17" s="12"/>
      <c r="L17" s="12"/>
      <c r="M17" s="13">
        <v>150000</v>
      </c>
      <c r="N17" s="13"/>
      <c r="O17" s="13"/>
      <c r="P17" s="77"/>
      <c r="Q17" s="13"/>
      <c r="R17" s="32" t="s">
        <v>51</v>
      </c>
      <c r="S17" s="7">
        <v>102005</v>
      </c>
    </row>
    <row r="18" spans="1:19" ht="20.25" customHeight="1" x14ac:dyDescent="0.7">
      <c r="A18" s="11">
        <f t="shared" si="0"/>
        <v>94261</v>
      </c>
      <c r="B18" s="14">
        <v>22277</v>
      </c>
      <c r="C18" s="13">
        <v>27241</v>
      </c>
      <c r="D18" s="13"/>
      <c r="E18" s="13">
        <v>18574</v>
      </c>
      <c r="F18" s="13">
        <v>48446</v>
      </c>
      <c r="G18" s="13"/>
      <c r="H18" s="32" t="s">
        <v>15</v>
      </c>
      <c r="I18" s="7">
        <v>104019</v>
      </c>
      <c r="J18" s="11">
        <f t="shared" si="1"/>
        <v>0</v>
      </c>
      <c r="K18" s="12"/>
      <c r="L18" s="12"/>
      <c r="M18" s="13"/>
      <c r="N18" s="13"/>
      <c r="O18" s="13"/>
      <c r="P18" s="77"/>
      <c r="Q18" s="13"/>
      <c r="R18" s="32"/>
      <c r="S18" s="7"/>
    </row>
    <row r="19" spans="1:19" ht="20.25" customHeight="1" x14ac:dyDescent="0.7">
      <c r="A19" s="11">
        <f t="shared" si="0"/>
        <v>3460505</v>
      </c>
      <c r="B19" s="14"/>
      <c r="C19" s="13">
        <v>1771460</v>
      </c>
      <c r="D19" s="13">
        <v>1643146</v>
      </c>
      <c r="E19" s="13">
        <v>45899</v>
      </c>
      <c r="F19" s="13"/>
      <c r="G19" s="13"/>
      <c r="H19" s="32" t="s">
        <v>12</v>
      </c>
      <c r="I19" s="7">
        <v>201002</v>
      </c>
      <c r="J19" s="11">
        <f>SUM(K19:Q19)</f>
        <v>0</v>
      </c>
      <c r="K19" s="12"/>
      <c r="L19" s="13"/>
      <c r="M19" s="13"/>
      <c r="N19" s="13"/>
      <c r="O19" s="13"/>
      <c r="P19" s="77"/>
      <c r="Q19" s="13"/>
      <c r="R19" s="32"/>
      <c r="S19" s="7"/>
    </row>
    <row r="20" spans="1:19" ht="20.25" customHeight="1" x14ac:dyDescent="0.7">
      <c r="A20" s="11">
        <f t="shared" si="0"/>
        <v>1218316</v>
      </c>
      <c r="B20" s="14">
        <v>164193</v>
      </c>
      <c r="C20" s="15">
        <v>179591</v>
      </c>
      <c r="D20" s="13">
        <v>369474</v>
      </c>
      <c r="E20" s="13">
        <v>302188</v>
      </c>
      <c r="F20" s="13">
        <v>367063</v>
      </c>
      <c r="G20" s="13"/>
      <c r="H20" s="32" t="s">
        <v>13</v>
      </c>
      <c r="I20" s="7">
        <v>301001</v>
      </c>
      <c r="J20" s="11">
        <f t="shared" si="1"/>
        <v>0</v>
      </c>
      <c r="K20" s="12"/>
      <c r="L20" s="76"/>
      <c r="M20" s="15"/>
      <c r="N20" s="13"/>
      <c r="O20" s="13"/>
      <c r="P20" s="13"/>
      <c r="Q20" s="13"/>
      <c r="R20" s="32"/>
      <c r="S20" s="7"/>
    </row>
    <row r="21" spans="1:19" ht="20.25" customHeight="1" x14ac:dyDescent="0.7">
      <c r="A21" s="11">
        <f t="shared" si="0"/>
        <v>0</v>
      </c>
      <c r="B21" s="14"/>
      <c r="C21" s="13"/>
      <c r="D21" s="13"/>
      <c r="E21" s="13"/>
      <c r="F21" s="13"/>
      <c r="G21" s="13"/>
      <c r="H21" s="32" t="s">
        <v>26</v>
      </c>
      <c r="I21" s="7">
        <v>301002</v>
      </c>
      <c r="J21" s="11">
        <f t="shared" si="1"/>
        <v>0</v>
      </c>
      <c r="K21" s="12"/>
      <c r="L21" s="12"/>
      <c r="M21" s="13"/>
      <c r="N21" s="13"/>
      <c r="O21" s="13"/>
      <c r="P21" s="13"/>
      <c r="Q21" s="13"/>
      <c r="R21" s="32"/>
      <c r="S21" s="7"/>
    </row>
    <row r="22" spans="1:19" ht="20.25" customHeight="1" x14ac:dyDescent="0.7">
      <c r="A22" s="11">
        <f t="shared" si="0"/>
        <v>25685105</v>
      </c>
      <c r="B22" s="14">
        <v>10629048</v>
      </c>
      <c r="C22" s="13">
        <v>10003</v>
      </c>
      <c r="D22" s="13">
        <v>3</v>
      </c>
      <c r="E22" s="13">
        <v>377862</v>
      </c>
      <c r="F22" s="15">
        <v>11407237</v>
      </c>
      <c r="G22" s="13">
        <v>13890000</v>
      </c>
      <c r="H22" s="32" t="s">
        <v>18</v>
      </c>
      <c r="I22" s="7">
        <v>301099</v>
      </c>
      <c r="J22" s="11">
        <f t="shared" si="1"/>
        <v>0</v>
      </c>
      <c r="K22" s="12"/>
      <c r="L22" s="12"/>
      <c r="M22" s="13"/>
      <c r="N22" s="13"/>
      <c r="O22" s="13"/>
      <c r="P22" s="15"/>
      <c r="Q22" s="13"/>
      <c r="R22" s="32"/>
      <c r="S22" s="7"/>
    </row>
    <row r="23" spans="1:19" ht="20.25" customHeight="1" thickBot="1" x14ac:dyDescent="0.75">
      <c r="A23" s="11">
        <f t="shared" si="0"/>
        <v>15350</v>
      </c>
      <c r="B23" s="14"/>
      <c r="C23" s="13">
        <v>15350</v>
      </c>
      <c r="D23" s="13"/>
      <c r="E23" s="13"/>
      <c r="F23" s="13"/>
      <c r="G23" s="13"/>
      <c r="H23" s="32" t="s">
        <v>24</v>
      </c>
      <c r="I23" s="7">
        <v>402099</v>
      </c>
      <c r="J23" s="11">
        <f t="shared" si="1"/>
        <v>0</v>
      </c>
      <c r="K23" s="12"/>
      <c r="L23" s="12"/>
      <c r="M23" s="13"/>
      <c r="N23" s="13"/>
      <c r="O23" s="13"/>
      <c r="P23" s="13"/>
      <c r="Q23" s="13"/>
      <c r="R23" s="32"/>
      <c r="S23" s="7"/>
    </row>
    <row r="24" spans="1:19" ht="20.25" customHeight="1" thickBot="1" x14ac:dyDescent="0.75">
      <c r="A24" s="11">
        <f t="shared" si="0"/>
        <v>22160168</v>
      </c>
      <c r="B24" s="14"/>
      <c r="C24" s="13">
        <v>6109433</v>
      </c>
      <c r="D24" s="13">
        <v>4796498</v>
      </c>
      <c r="E24" s="13">
        <v>744015</v>
      </c>
      <c r="F24" s="13">
        <v>10510222</v>
      </c>
      <c r="G24" s="13"/>
      <c r="H24" s="32" t="s">
        <v>14</v>
      </c>
      <c r="I24" s="7">
        <v>603001</v>
      </c>
      <c r="J24" s="29">
        <f t="shared" ref="J24:Q24" si="2">SUM(J4:J23)</f>
        <v>71340192</v>
      </c>
      <c r="K24" s="30">
        <f t="shared" si="2"/>
        <v>18591770</v>
      </c>
      <c r="L24" s="30">
        <f t="shared" si="2"/>
        <v>6347282</v>
      </c>
      <c r="M24" s="30">
        <f t="shared" si="2"/>
        <v>2488384</v>
      </c>
      <c r="N24" s="30">
        <f t="shared" si="2"/>
        <v>25712355</v>
      </c>
      <c r="O24" s="30">
        <f t="shared" si="2"/>
        <v>0</v>
      </c>
      <c r="P24" s="30">
        <f t="shared" si="2"/>
        <v>18200401</v>
      </c>
      <c r="Q24" s="30">
        <f t="shared" si="2"/>
        <v>0</v>
      </c>
      <c r="R24" s="32" t="s">
        <v>37</v>
      </c>
      <c r="S24" s="7"/>
    </row>
    <row r="25" spans="1:19" ht="20.25" customHeight="1" thickBot="1" x14ac:dyDescent="0.75">
      <c r="A25" s="11">
        <f t="shared" si="0"/>
        <v>0</v>
      </c>
      <c r="B25" s="14">
        <v>9556333</v>
      </c>
      <c r="C25" s="16"/>
      <c r="D25" s="16"/>
      <c r="E25" s="16"/>
      <c r="F25" s="16"/>
      <c r="G25" s="16"/>
      <c r="H25" s="33" t="s">
        <v>25</v>
      </c>
      <c r="I25" s="10">
        <v>603007</v>
      </c>
      <c r="J25" s="31">
        <f>SUM(K25:Q25)</f>
        <v>136760289</v>
      </c>
      <c r="K25" s="20">
        <v>0</v>
      </c>
      <c r="L25" s="30">
        <f t="shared" ref="L25:M25" si="3">B26</f>
        <v>26442503</v>
      </c>
      <c r="M25" s="30">
        <f t="shared" si="3"/>
        <v>17322375</v>
      </c>
      <c r="N25" s="30">
        <f>D26</f>
        <v>13085966</v>
      </c>
      <c r="O25" s="30">
        <f>E26</f>
        <v>5537450</v>
      </c>
      <c r="P25" s="30">
        <f>F26</f>
        <v>29267364</v>
      </c>
      <c r="Q25" s="30">
        <f>G26</f>
        <v>45104631</v>
      </c>
      <c r="R25" s="33" t="s">
        <v>38</v>
      </c>
      <c r="S25" s="10"/>
    </row>
    <row r="26" spans="1:19" ht="20.25" customHeight="1" thickBot="1" x14ac:dyDescent="0.75">
      <c r="A26" s="17">
        <f>SUM(B26:G26)</f>
        <v>136760289</v>
      </c>
      <c r="B26" s="18">
        <f t="shared" ref="B26:C26" si="4">SUM(B6:B25)</f>
        <v>26442503</v>
      </c>
      <c r="C26" s="18">
        <f t="shared" si="4"/>
        <v>17322375</v>
      </c>
      <c r="D26" s="18">
        <f>SUM(D6:D25)</f>
        <v>13085966</v>
      </c>
      <c r="E26" s="18">
        <f>SUM(E6:E25)</f>
        <v>5537450</v>
      </c>
      <c r="F26" s="18">
        <f>SUM(F6:F25)</f>
        <v>29267364</v>
      </c>
      <c r="G26" s="18">
        <f>SUM(G6:G25)</f>
        <v>45104631</v>
      </c>
      <c r="H26" s="34" t="s">
        <v>17</v>
      </c>
      <c r="I26" s="5"/>
      <c r="J26" s="29">
        <f t="shared" ref="J26:O26" si="5">SUM(J24:J25)</f>
        <v>208100481</v>
      </c>
      <c r="K26" s="30">
        <f t="shared" si="5"/>
        <v>18591770</v>
      </c>
      <c r="L26" s="30">
        <f t="shared" si="5"/>
        <v>32789785</v>
      </c>
      <c r="M26" s="30">
        <f t="shared" si="5"/>
        <v>19810759</v>
      </c>
      <c r="N26" s="30">
        <f t="shared" si="5"/>
        <v>38798321</v>
      </c>
      <c r="O26" s="30">
        <f t="shared" si="5"/>
        <v>5537450</v>
      </c>
      <c r="P26" s="30">
        <f>SUM(P24:P25)</f>
        <v>47467765</v>
      </c>
      <c r="Q26" s="30">
        <f>SUM(Q6:Q25)</f>
        <v>45104631</v>
      </c>
      <c r="R26" s="34" t="s">
        <v>29</v>
      </c>
      <c r="S26" s="5"/>
    </row>
  </sheetData>
  <mergeCells count="2">
    <mergeCell ref="A1:I4"/>
    <mergeCell ref="J1:S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D1" zoomScale="68" zoomScaleNormal="68" workbookViewId="0">
      <selection activeCell="X9" sqref="X9"/>
    </sheetView>
  </sheetViews>
  <sheetFormatPr defaultRowHeight="12.75" x14ac:dyDescent="0.2"/>
  <cols>
    <col min="1" max="6" width="12" customWidth="1"/>
    <col min="7" max="7" width="12.85546875" customWidth="1"/>
    <col min="8" max="8" width="43.42578125" customWidth="1"/>
    <col min="11" max="17" width="12" customWidth="1"/>
    <col min="18" max="18" width="13.140625" customWidth="1"/>
    <col min="19" max="19" width="22.42578125" customWidth="1"/>
  </cols>
  <sheetData>
    <row r="1" spans="1:20" x14ac:dyDescent="0.2">
      <c r="A1" s="111" t="s">
        <v>67</v>
      </c>
      <c r="B1" s="111"/>
      <c r="C1" s="112"/>
      <c r="D1" s="112"/>
      <c r="E1" s="112"/>
      <c r="F1" s="112"/>
      <c r="G1" s="112"/>
      <c r="H1" s="112"/>
      <c r="I1" s="112"/>
      <c r="J1" s="38"/>
      <c r="K1" s="111" t="s">
        <v>68</v>
      </c>
      <c r="L1" s="112"/>
      <c r="M1" s="112"/>
      <c r="N1" s="112"/>
      <c r="O1" s="112"/>
      <c r="P1" s="112"/>
      <c r="Q1" s="112"/>
      <c r="R1" s="112"/>
      <c r="S1" s="112"/>
      <c r="T1" s="112"/>
    </row>
    <row r="2" spans="1:20" x14ac:dyDescent="0.2">
      <c r="A2" s="112"/>
      <c r="B2" s="112"/>
      <c r="C2" s="112"/>
      <c r="D2" s="112"/>
      <c r="E2" s="112"/>
      <c r="F2" s="112"/>
      <c r="G2" s="112"/>
      <c r="H2" s="112"/>
      <c r="I2" s="112"/>
      <c r="J2" s="38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x14ac:dyDescent="0.2">
      <c r="A3" s="112"/>
      <c r="B3" s="112"/>
      <c r="C3" s="112"/>
      <c r="D3" s="112"/>
      <c r="E3" s="112"/>
      <c r="F3" s="112"/>
      <c r="G3" s="112"/>
      <c r="H3" s="112"/>
      <c r="I3" s="112"/>
      <c r="J3" s="38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55000000000000004">
      <c r="A5" s="21" t="s">
        <v>16</v>
      </c>
      <c r="B5" s="23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1" t="s">
        <v>29</v>
      </c>
      <c r="L5" s="23" t="s">
        <v>30</v>
      </c>
      <c r="M5" s="23" t="s">
        <v>48</v>
      </c>
      <c r="N5" s="22" t="s">
        <v>6</v>
      </c>
      <c r="O5" s="22" t="s">
        <v>5</v>
      </c>
      <c r="P5" s="22" t="s">
        <v>4</v>
      </c>
      <c r="Q5" s="22" t="s">
        <v>3</v>
      </c>
      <c r="R5" s="22" t="s">
        <v>2</v>
      </c>
      <c r="S5" s="22" t="s">
        <v>1</v>
      </c>
      <c r="T5" s="22" t="s">
        <v>0</v>
      </c>
    </row>
    <row r="6" spans="1:20" ht="20.25" customHeight="1" x14ac:dyDescent="0.7">
      <c r="A6" s="11">
        <f>SUM(B6:G6)</f>
        <v>3376639</v>
      </c>
      <c r="B6" s="79"/>
      <c r="C6" s="79"/>
      <c r="D6" s="79"/>
      <c r="E6" s="77"/>
      <c r="F6" s="77"/>
      <c r="G6" s="77">
        <v>3376639</v>
      </c>
      <c r="H6" s="32" t="s">
        <v>7</v>
      </c>
      <c r="I6" s="42">
        <v>103007</v>
      </c>
      <c r="J6" s="24"/>
      <c r="K6" s="31">
        <f>SUM(L6:R6)</f>
        <v>20269156</v>
      </c>
      <c r="L6" s="79"/>
      <c r="M6" s="80">
        <v>9185936</v>
      </c>
      <c r="N6" s="79">
        <v>7889737</v>
      </c>
      <c r="O6" s="79">
        <v>494000</v>
      </c>
      <c r="P6" s="77">
        <v>317583</v>
      </c>
      <c r="Q6" s="77">
        <v>2381900</v>
      </c>
      <c r="R6" s="77"/>
      <c r="S6" s="32" t="s">
        <v>31</v>
      </c>
      <c r="T6" s="42">
        <v>12002</v>
      </c>
    </row>
    <row r="7" spans="1:20" ht="20.25" customHeight="1" x14ac:dyDescent="0.7">
      <c r="A7" s="11">
        <f t="shared" ref="A7:A25" si="0">SUM(B7:G7)</f>
        <v>406694</v>
      </c>
      <c r="B7" s="79"/>
      <c r="C7" s="77"/>
      <c r="D7" s="77"/>
      <c r="E7" s="77"/>
      <c r="F7" s="77"/>
      <c r="G7" s="77">
        <v>406694</v>
      </c>
      <c r="H7" s="32" t="s">
        <v>8</v>
      </c>
      <c r="I7" s="42">
        <v>104003</v>
      </c>
      <c r="J7" s="24"/>
      <c r="K7" s="31">
        <f t="shared" ref="K7:K23" si="1">SUM(L7:R7)</f>
        <v>0</v>
      </c>
      <c r="L7" s="79"/>
      <c r="M7" s="80"/>
      <c r="N7" s="77"/>
      <c r="O7" s="77"/>
      <c r="P7" s="77"/>
      <c r="Q7" s="77"/>
      <c r="R7" s="77"/>
      <c r="S7" s="32" t="s">
        <v>32</v>
      </c>
      <c r="T7" s="42">
        <v>12009</v>
      </c>
    </row>
    <row r="8" spans="1:20" ht="20.25" customHeight="1" x14ac:dyDescent="0.7">
      <c r="A8" s="11">
        <f t="shared" si="0"/>
        <v>22625646</v>
      </c>
      <c r="B8" s="79"/>
      <c r="C8" s="80"/>
      <c r="D8" s="80"/>
      <c r="E8" s="77"/>
      <c r="F8" s="77"/>
      <c r="G8" s="77">
        <v>22625646</v>
      </c>
      <c r="H8" s="32" t="s">
        <v>21</v>
      </c>
      <c r="I8" s="42">
        <v>202001</v>
      </c>
      <c r="J8" s="24"/>
      <c r="K8" s="31">
        <f t="shared" si="1"/>
        <v>2183027</v>
      </c>
      <c r="L8" s="79">
        <v>2183027</v>
      </c>
      <c r="M8" s="80"/>
      <c r="N8" s="80"/>
      <c r="O8" s="80"/>
      <c r="P8" s="77"/>
      <c r="Q8" s="77"/>
      <c r="R8" s="77"/>
      <c r="S8" s="32" t="s">
        <v>33</v>
      </c>
      <c r="T8" s="42">
        <v>402001</v>
      </c>
    </row>
    <row r="9" spans="1:20" ht="20.25" customHeight="1" x14ac:dyDescent="0.7">
      <c r="A9" s="11">
        <f t="shared" si="0"/>
        <v>52897731</v>
      </c>
      <c r="B9" s="79"/>
      <c r="C9" s="80"/>
      <c r="D9" s="80"/>
      <c r="E9" s="77"/>
      <c r="F9" s="77"/>
      <c r="G9" s="77">
        <v>52897731</v>
      </c>
      <c r="H9" s="32" t="s">
        <v>28</v>
      </c>
      <c r="I9" s="42">
        <v>501005</v>
      </c>
      <c r="J9" s="24"/>
      <c r="K9" s="31">
        <f t="shared" si="1"/>
        <v>25954833</v>
      </c>
      <c r="L9" s="79"/>
      <c r="M9" s="77">
        <v>8780179</v>
      </c>
      <c r="N9" s="77">
        <v>3478742</v>
      </c>
      <c r="O9" s="77">
        <v>2319589</v>
      </c>
      <c r="P9" s="77">
        <v>175000</v>
      </c>
      <c r="Q9" s="77">
        <v>11201323</v>
      </c>
      <c r="R9" s="77"/>
      <c r="S9" s="32" t="s">
        <v>34</v>
      </c>
      <c r="T9" s="42">
        <v>603001</v>
      </c>
    </row>
    <row r="10" spans="1:20" ht="20.25" customHeight="1" x14ac:dyDescent="0.7">
      <c r="A10" s="11">
        <f t="shared" si="0"/>
        <v>612337</v>
      </c>
      <c r="B10" s="79"/>
      <c r="C10" s="77"/>
      <c r="D10" s="77"/>
      <c r="E10" s="77"/>
      <c r="F10" s="77"/>
      <c r="G10" s="77">
        <v>612337</v>
      </c>
      <c r="H10" s="32" t="s">
        <v>22</v>
      </c>
      <c r="I10" s="42">
        <v>101002</v>
      </c>
      <c r="J10" s="24"/>
      <c r="K10" s="31">
        <f t="shared" si="1"/>
        <v>797075</v>
      </c>
      <c r="L10" s="79">
        <v>797075</v>
      </c>
      <c r="M10" s="80"/>
      <c r="N10" s="77"/>
      <c r="O10" s="77"/>
      <c r="P10" s="77"/>
      <c r="Q10" s="77"/>
      <c r="R10" s="77"/>
      <c r="S10" s="32" t="s">
        <v>35</v>
      </c>
      <c r="T10" s="42">
        <v>104019</v>
      </c>
    </row>
    <row r="11" spans="1:20" ht="20.25" customHeight="1" x14ac:dyDescent="0.7">
      <c r="A11" s="11">
        <f t="shared" si="0"/>
        <v>347618</v>
      </c>
      <c r="B11" s="79"/>
      <c r="C11" s="80"/>
      <c r="D11" s="80"/>
      <c r="E11" s="80"/>
      <c r="F11" s="77"/>
      <c r="G11" s="81">
        <v>347618</v>
      </c>
      <c r="H11" s="32" t="s">
        <v>19</v>
      </c>
      <c r="I11" s="42">
        <v>101008</v>
      </c>
      <c r="J11" s="24"/>
      <c r="K11" s="31">
        <f t="shared" si="1"/>
        <v>9125661</v>
      </c>
      <c r="L11" s="79">
        <v>9125661</v>
      </c>
      <c r="M11" s="80"/>
      <c r="N11" s="80"/>
      <c r="O11" s="80"/>
      <c r="P11" s="80"/>
      <c r="Q11" s="77"/>
      <c r="R11" s="81"/>
      <c r="S11" s="32" t="s">
        <v>36</v>
      </c>
      <c r="T11" s="42">
        <v>702001</v>
      </c>
    </row>
    <row r="12" spans="1:20" ht="20.25" customHeight="1" x14ac:dyDescent="0.7">
      <c r="A12" s="11">
        <f t="shared" si="0"/>
        <v>61298</v>
      </c>
      <c r="B12" s="79"/>
      <c r="C12" s="80"/>
      <c r="D12" s="80"/>
      <c r="E12" s="80"/>
      <c r="F12" s="77"/>
      <c r="G12" s="77">
        <v>61298</v>
      </c>
      <c r="H12" s="32" t="s">
        <v>20</v>
      </c>
      <c r="I12" s="42">
        <v>101007</v>
      </c>
      <c r="J12" s="24"/>
      <c r="K12" s="31">
        <f t="shared" si="1"/>
        <v>8089</v>
      </c>
      <c r="L12" s="79"/>
      <c r="M12" s="80"/>
      <c r="N12" s="80">
        <v>8089</v>
      </c>
      <c r="O12" s="77"/>
      <c r="P12" s="80"/>
      <c r="Q12" s="77"/>
      <c r="R12" s="77"/>
      <c r="S12" s="32" t="s">
        <v>40</v>
      </c>
      <c r="T12" s="42">
        <v>102004</v>
      </c>
    </row>
    <row r="13" spans="1:20" ht="20.25" customHeight="1" x14ac:dyDescent="0.7">
      <c r="A13" s="11">
        <f t="shared" si="0"/>
        <v>18050883</v>
      </c>
      <c r="B13" s="79">
        <v>2915596</v>
      </c>
      <c r="C13" s="80">
        <v>7289411</v>
      </c>
      <c r="D13" s="80">
        <v>1862076</v>
      </c>
      <c r="E13" s="80">
        <v>1123526</v>
      </c>
      <c r="F13" s="77">
        <v>4860274</v>
      </c>
      <c r="G13" s="77"/>
      <c r="H13" s="32" t="s">
        <v>46</v>
      </c>
      <c r="I13" s="42">
        <v>102002</v>
      </c>
      <c r="J13" s="24"/>
      <c r="K13" s="31">
        <f t="shared" si="1"/>
        <v>0</v>
      </c>
      <c r="L13" s="79"/>
      <c r="M13" s="80"/>
      <c r="N13" s="80"/>
      <c r="O13" s="80"/>
      <c r="P13" s="80"/>
      <c r="Q13" s="77"/>
      <c r="R13" s="77"/>
      <c r="S13" s="32" t="s">
        <v>41</v>
      </c>
      <c r="T13" s="42">
        <v>104019</v>
      </c>
    </row>
    <row r="14" spans="1:20" ht="20.25" customHeight="1" x14ac:dyDescent="0.7">
      <c r="A14" s="11">
        <f t="shared" si="0"/>
        <v>10356955</v>
      </c>
      <c r="B14" s="79">
        <v>508405</v>
      </c>
      <c r="C14" s="80">
        <v>2553785</v>
      </c>
      <c r="D14" s="80">
        <v>1817659</v>
      </c>
      <c r="E14" s="80">
        <v>1704044</v>
      </c>
      <c r="F14" s="77">
        <v>3773062</v>
      </c>
      <c r="G14" s="77"/>
      <c r="H14" s="32" t="s">
        <v>44</v>
      </c>
      <c r="I14" s="43">
        <v>102004</v>
      </c>
      <c r="J14" s="24"/>
      <c r="K14" s="31">
        <f t="shared" si="1"/>
        <v>39752</v>
      </c>
      <c r="L14" s="79">
        <v>39752</v>
      </c>
      <c r="M14" s="80"/>
      <c r="N14" s="80"/>
      <c r="O14" s="80"/>
      <c r="P14" s="80"/>
      <c r="Q14" s="77"/>
      <c r="R14" s="77"/>
      <c r="S14" s="32" t="s">
        <v>42</v>
      </c>
      <c r="T14" s="44">
        <v>101099</v>
      </c>
    </row>
    <row r="15" spans="1:20" ht="20.25" customHeight="1" x14ac:dyDescent="0.7">
      <c r="A15" s="11">
        <f t="shared" si="0"/>
        <v>4554384</v>
      </c>
      <c r="B15" s="79">
        <v>166335</v>
      </c>
      <c r="C15" s="77">
        <v>2477641</v>
      </c>
      <c r="D15" s="77">
        <v>1215565</v>
      </c>
      <c r="E15" s="77">
        <v>694843</v>
      </c>
      <c r="F15" s="77"/>
      <c r="G15" s="77"/>
      <c r="H15" s="32" t="s">
        <v>10</v>
      </c>
      <c r="I15" s="42">
        <v>102005</v>
      </c>
      <c r="J15" s="24"/>
      <c r="K15" s="31">
        <f t="shared" si="1"/>
        <v>0</v>
      </c>
      <c r="L15" s="79"/>
      <c r="M15" s="80"/>
      <c r="N15" s="83"/>
      <c r="O15" s="83"/>
      <c r="P15" s="77"/>
      <c r="Q15" s="84"/>
      <c r="R15" s="77"/>
      <c r="S15" s="32" t="s">
        <v>45</v>
      </c>
      <c r="T15" s="42">
        <v>102004</v>
      </c>
    </row>
    <row r="16" spans="1:20" ht="20.25" customHeight="1" x14ac:dyDescent="0.7">
      <c r="A16" s="11">
        <f t="shared" si="0"/>
        <v>0</v>
      </c>
      <c r="B16" s="79"/>
      <c r="C16" s="77"/>
      <c r="D16" s="77"/>
      <c r="E16" s="77"/>
      <c r="F16" s="77"/>
      <c r="G16" s="77"/>
      <c r="H16" s="32" t="s">
        <v>11</v>
      </c>
      <c r="I16" s="42">
        <v>102006</v>
      </c>
      <c r="J16" s="24"/>
      <c r="K16" s="31">
        <f t="shared" si="1"/>
        <v>0</v>
      </c>
      <c r="L16" s="79"/>
      <c r="M16" s="80"/>
      <c r="N16" s="77"/>
      <c r="O16" s="77"/>
      <c r="P16" s="77"/>
      <c r="Q16" s="77"/>
      <c r="R16" s="77"/>
      <c r="S16" s="32" t="s">
        <v>47</v>
      </c>
      <c r="T16" s="42">
        <v>201002</v>
      </c>
    </row>
    <row r="17" spans="1:20" ht="20.25" customHeight="1" x14ac:dyDescent="0.7">
      <c r="A17" s="11">
        <f t="shared" si="0"/>
        <v>2411533</v>
      </c>
      <c r="B17" s="79">
        <v>724178</v>
      </c>
      <c r="C17" s="77">
        <v>390227</v>
      </c>
      <c r="D17" s="77">
        <v>459162</v>
      </c>
      <c r="E17" s="77">
        <v>119132</v>
      </c>
      <c r="F17" s="77">
        <v>718834</v>
      </c>
      <c r="G17" s="77"/>
      <c r="H17" s="32" t="s">
        <v>27</v>
      </c>
      <c r="I17" s="42">
        <v>102009</v>
      </c>
      <c r="J17" s="24"/>
      <c r="K17" s="31">
        <f t="shared" si="1"/>
        <v>0</v>
      </c>
      <c r="L17" s="79"/>
      <c r="M17" s="80"/>
      <c r="N17" s="77"/>
      <c r="O17" s="77"/>
      <c r="P17" s="77"/>
      <c r="Q17" s="77"/>
      <c r="R17" s="77"/>
      <c r="S17" s="32"/>
      <c r="T17" s="42"/>
    </row>
    <row r="18" spans="1:20" ht="20.25" customHeight="1" x14ac:dyDescent="0.7">
      <c r="A18" s="11">
        <f t="shared" si="0"/>
        <v>52960</v>
      </c>
      <c r="B18" s="79">
        <v>3627</v>
      </c>
      <c r="C18" s="77">
        <v>30110</v>
      </c>
      <c r="D18" s="77"/>
      <c r="E18" s="77">
        <v>3889</v>
      </c>
      <c r="F18" s="77">
        <v>15334</v>
      </c>
      <c r="G18" s="77"/>
      <c r="H18" s="32" t="s">
        <v>15</v>
      </c>
      <c r="I18" s="42">
        <v>104019</v>
      </c>
      <c r="J18" s="24"/>
      <c r="K18" s="31">
        <f t="shared" si="1"/>
        <v>0</v>
      </c>
      <c r="L18" s="79"/>
      <c r="M18" s="80"/>
      <c r="N18" s="77"/>
      <c r="O18" s="77"/>
      <c r="P18" s="77"/>
      <c r="Q18" s="77"/>
      <c r="R18" s="77"/>
      <c r="S18" s="32"/>
      <c r="T18" s="42"/>
    </row>
    <row r="19" spans="1:20" ht="20.25" customHeight="1" x14ac:dyDescent="0.7">
      <c r="A19" s="11">
        <f t="shared" si="0"/>
        <v>2235995</v>
      </c>
      <c r="B19" s="79"/>
      <c r="C19" s="77">
        <v>1042532</v>
      </c>
      <c r="D19" s="77">
        <v>1156797</v>
      </c>
      <c r="E19" s="77">
        <v>36666</v>
      </c>
      <c r="F19" s="77"/>
      <c r="G19" s="77"/>
      <c r="H19" s="32" t="s">
        <v>12</v>
      </c>
      <c r="I19" s="42">
        <v>201002</v>
      </c>
      <c r="J19" s="24"/>
      <c r="K19" s="31">
        <f>SUM(L19:R19)</f>
        <v>0</v>
      </c>
      <c r="L19" s="79"/>
      <c r="M19" s="80"/>
      <c r="N19" s="77"/>
      <c r="O19" s="77"/>
      <c r="P19" s="77"/>
      <c r="Q19" s="77"/>
      <c r="R19" s="77"/>
      <c r="S19" s="32"/>
      <c r="T19" s="42"/>
    </row>
    <row r="20" spans="1:20" ht="20.25" customHeight="1" x14ac:dyDescent="0.7">
      <c r="A20" s="11">
        <f t="shared" si="0"/>
        <v>1234273</v>
      </c>
      <c r="B20" s="79">
        <v>447130</v>
      </c>
      <c r="C20" s="81">
        <v>154679</v>
      </c>
      <c r="D20" s="77">
        <v>504893</v>
      </c>
      <c r="E20" s="77">
        <v>14066</v>
      </c>
      <c r="F20" s="77">
        <v>113505</v>
      </c>
      <c r="G20" s="77"/>
      <c r="H20" s="32" t="s">
        <v>13</v>
      </c>
      <c r="I20" s="42">
        <v>301001</v>
      </c>
      <c r="J20" s="24"/>
      <c r="K20" s="31">
        <f t="shared" si="1"/>
        <v>0</v>
      </c>
      <c r="L20" s="79"/>
      <c r="M20" s="80"/>
      <c r="N20" s="81"/>
      <c r="O20" s="77"/>
      <c r="P20" s="77"/>
      <c r="Q20" s="77"/>
      <c r="R20" s="77"/>
      <c r="S20" s="32"/>
      <c r="T20" s="42"/>
    </row>
    <row r="21" spans="1:20" ht="20.25" customHeight="1" x14ac:dyDescent="0.7">
      <c r="A21" s="11">
        <f t="shared" si="0"/>
        <v>0</v>
      </c>
      <c r="B21" s="79"/>
      <c r="C21" s="77"/>
      <c r="D21" s="77"/>
      <c r="E21" s="77"/>
      <c r="F21" s="77"/>
      <c r="G21" s="77"/>
      <c r="H21" s="32" t="s">
        <v>26</v>
      </c>
      <c r="I21" s="42">
        <v>301002</v>
      </c>
      <c r="J21" s="24"/>
      <c r="K21" s="31">
        <f t="shared" si="1"/>
        <v>0</v>
      </c>
      <c r="L21" s="79"/>
      <c r="M21" s="79"/>
      <c r="N21" s="77"/>
      <c r="O21" s="77"/>
      <c r="P21" s="77"/>
      <c r="Q21" s="77"/>
      <c r="R21" s="77"/>
      <c r="S21" s="32"/>
      <c r="T21" s="42"/>
    </row>
    <row r="22" spans="1:20" ht="20.25" customHeight="1" x14ac:dyDescent="0.7">
      <c r="A22" s="11">
        <f t="shared" si="0"/>
        <v>15955314</v>
      </c>
      <c r="B22" s="79">
        <v>8674794</v>
      </c>
      <c r="C22" s="77">
        <v>3</v>
      </c>
      <c r="D22" s="77">
        <v>3</v>
      </c>
      <c r="E22" s="77">
        <v>893351</v>
      </c>
      <c r="F22" s="81">
        <v>6387163</v>
      </c>
      <c r="G22" s="77"/>
      <c r="H22" s="32" t="s">
        <v>18</v>
      </c>
      <c r="I22" s="42">
        <v>301099</v>
      </c>
      <c r="J22" s="24"/>
      <c r="K22" s="31">
        <f t="shared" si="1"/>
        <v>0</v>
      </c>
      <c r="L22" s="79"/>
      <c r="M22" s="79"/>
      <c r="N22" s="77"/>
      <c r="O22" s="77"/>
      <c r="P22" s="77"/>
      <c r="Q22" s="81"/>
      <c r="R22" s="77"/>
      <c r="S22" s="32"/>
      <c r="T22" s="42"/>
    </row>
    <row r="23" spans="1:20" ht="20.25" customHeight="1" thickBot="1" x14ac:dyDescent="0.75">
      <c r="A23" s="11">
        <f t="shared" si="0"/>
        <v>12670</v>
      </c>
      <c r="B23" s="79"/>
      <c r="C23" s="77">
        <v>12670</v>
      </c>
      <c r="D23" s="77"/>
      <c r="E23" s="77"/>
      <c r="F23" s="77"/>
      <c r="G23" s="77"/>
      <c r="H23" s="32" t="s">
        <v>24</v>
      </c>
      <c r="I23" s="42">
        <v>402099</v>
      </c>
      <c r="J23" s="24"/>
      <c r="K23" s="31">
        <f t="shared" si="1"/>
        <v>0</v>
      </c>
      <c r="L23" s="79"/>
      <c r="M23" s="79"/>
      <c r="N23" s="77"/>
      <c r="O23" s="77"/>
      <c r="P23" s="77"/>
      <c r="Q23" s="77"/>
      <c r="R23" s="77"/>
      <c r="S23" s="32"/>
      <c r="T23" s="42"/>
    </row>
    <row r="24" spans="1:20" ht="20.25" customHeight="1" thickBot="1" x14ac:dyDescent="0.75">
      <c r="A24" s="11">
        <f t="shared" si="0"/>
        <v>27985409</v>
      </c>
      <c r="B24" s="79">
        <v>6484301</v>
      </c>
      <c r="C24" s="77">
        <v>7032130</v>
      </c>
      <c r="D24" s="77">
        <v>4248443</v>
      </c>
      <c r="E24" s="77">
        <v>592410</v>
      </c>
      <c r="F24" s="77">
        <v>9628125</v>
      </c>
      <c r="G24" s="77"/>
      <c r="H24" s="32" t="s">
        <v>14</v>
      </c>
      <c r="I24" s="42">
        <v>603001</v>
      </c>
      <c r="J24" s="24"/>
      <c r="K24" s="29">
        <f t="shared" ref="K24:R24" si="2">SUM(K4:K23)</f>
        <v>58377593</v>
      </c>
      <c r="L24" s="30">
        <f t="shared" si="2"/>
        <v>12145515</v>
      </c>
      <c r="M24" s="30"/>
      <c r="N24" s="30">
        <f t="shared" si="2"/>
        <v>11376568</v>
      </c>
      <c r="O24" s="30">
        <f t="shared" si="2"/>
        <v>2813589</v>
      </c>
      <c r="P24" s="30">
        <f t="shared" si="2"/>
        <v>492583</v>
      </c>
      <c r="Q24" s="30">
        <f t="shared" si="2"/>
        <v>13583223</v>
      </c>
      <c r="R24" s="30">
        <f t="shared" si="2"/>
        <v>0</v>
      </c>
      <c r="S24" s="32" t="s">
        <v>37</v>
      </c>
      <c r="T24" s="42"/>
    </row>
    <row r="25" spans="1:20" ht="20.25" customHeight="1" thickBot="1" x14ac:dyDescent="0.75">
      <c r="A25" s="11">
        <f t="shared" si="0"/>
        <v>0</v>
      </c>
      <c r="B25" s="79"/>
      <c r="C25" s="82"/>
      <c r="D25" s="82"/>
      <c r="E25" s="82"/>
      <c r="F25" s="82"/>
      <c r="G25" s="82"/>
      <c r="H25" s="33" t="s">
        <v>25</v>
      </c>
      <c r="I25" s="45">
        <v>603007</v>
      </c>
      <c r="J25" s="24"/>
      <c r="K25" s="31">
        <f>SUM(L25:R25)</f>
        <v>143253973</v>
      </c>
      <c r="L25" s="20">
        <v>0</v>
      </c>
      <c r="M25" s="20"/>
      <c r="N25" s="30">
        <f>C26</f>
        <v>20983188</v>
      </c>
      <c r="O25" s="30">
        <f>D26</f>
        <v>11264598</v>
      </c>
      <c r="P25" s="30">
        <f>E26</f>
        <v>5181927</v>
      </c>
      <c r="Q25" s="30">
        <f>F26</f>
        <v>25496297</v>
      </c>
      <c r="R25" s="30">
        <f>G26</f>
        <v>80327963</v>
      </c>
      <c r="S25" s="33" t="s">
        <v>38</v>
      </c>
      <c r="T25" s="45"/>
    </row>
    <row r="26" spans="1:20" ht="20.25" customHeight="1" thickBot="1" x14ac:dyDescent="0.75">
      <c r="A26" s="11">
        <f>SUM(B26:G26)</f>
        <v>163178339</v>
      </c>
      <c r="B26" s="30">
        <f t="shared" ref="B26:G26" si="3">SUM(B6:B25)</f>
        <v>19924366</v>
      </c>
      <c r="C26" s="30">
        <f t="shared" si="3"/>
        <v>20983188</v>
      </c>
      <c r="D26" s="30">
        <f t="shared" si="3"/>
        <v>11264598</v>
      </c>
      <c r="E26" s="30">
        <f t="shared" si="3"/>
        <v>5181927</v>
      </c>
      <c r="F26" s="30">
        <f t="shared" si="3"/>
        <v>25496297</v>
      </c>
      <c r="G26" s="30">
        <f t="shared" si="3"/>
        <v>80327963</v>
      </c>
      <c r="H26" s="34" t="s">
        <v>17</v>
      </c>
      <c r="I26" s="5"/>
      <c r="J26" s="24"/>
      <c r="K26" s="29">
        <f t="shared" ref="K26:P26" si="4">SUM(K24:K25)</f>
        <v>201631566</v>
      </c>
      <c r="L26" s="30">
        <f t="shared" si="4"/>
        <v>12145515</v>
      </c>
      <c r="M26" s="30"/>
      <c r="N26" s="30">
        <f t="shared" si="4"/>
        <v>32359756</v>
      </c>
      <c r="O26" s="30">
        <f t="shared" si="4"/>
        <v>14078187</v>
      </c>
      <c r="P26" s="30">
        <f t="shared" si="4"/>
        <v>5674510</v>
      </c>
      <c r="Q26" s="30">
        <f>SUM(Q24:Q25)</f>
        <v>39079520</v>
      </c>
      <c r="R26" s="30">
        <f>SUM(R6:R25)</f>
        <v>80327963</v>
      </c>
      <c r="S26" s="34" t="s">
        <v>29</v>
      </c>
      <c r="T26" s="5"/>
    </row>
  </sheetData>
  <mergeCells count="2">
    <mergeCell ref="A1:I4"/>
    <mergeCell ref="K1:T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58" zoomScaleNormal="58" workbookViewId="0">
      <selection activeCell="X8" sqref="X8"/>
    </sheetView>
  </sheetViews>
  <sheetFormatPr defaultRowHeight="12.75" x14ac:dyDescent="0.2"/>
  <cols>
    <col min="1" max="6" width="12" customWidth="1"/>
    <col min="7" max="7" width="12.85546875" customWidth="1"/>
    <col min="8" max="8" width="43.42578125" customWidth="1"/>
    <col min="12" max="18" width="12" customWidth="1"/>
    <col min="19" max="19" width="13.140625" customWidth="1"/>
    <col min="20" max="20" width="14.5703125" customWidth="1"/>
  </cols>
  <sheetData>
    <row r="1" spans="1:21" x14ac:dyDescent="0.2">
      <c r="A1" s="111" t="s">
        <v>71</v>
      </c>
      <c r="B1" s="111"/>
      <c r="C1" s="112"/>
      <c r="D1" s="112"/>
      <c r="E1" s="112"/>
      <c r="F1" s="112"/>
      <c r="G1" s="112"/>
      <c r="H1" s="112"/>
      <c r="I1" s="112"/>
      <c r="J1" s="38"/>
      <c r="K1" s="38"/>
      <c r="L1" s="111" t="s">
        <v>72</v>
      </c>
      <c r="M1" s="112"/>
      <c r="N1" s="112"/>
      <c r="O1" s="112"/>
      <c r="P1" s="112"/>
      <c r="Q1" s="112"/>
      <c r="R1" s="112"/>
      <c r="S1" s="112"/>
      <c r="T1" s="112"/>
      <c r="U1" s="112"/>
    </row>
    <row r="2" spans="1:21" x14ac:dyDescent="0.2">
      <c r="A2" s="112"/>
      <c r="B2" s="112"/>
      <c r="C2" s="112"/>
      <c r="D2" s="112"/>
      <c r="E2" s="112"/>
      <c r="F2" s="112"/>
      <c r="G2" s="112"/>
      <c r="H2" s="112"/>
      <c r="I2" s="112"/>
      <c r="J2" s="38"/>
      <c r="K2" s="38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x14ac:dyDescent="0.2">
      <c r="A3" s="112"/>
      <c r="B3" s="112"/>
      <c r="C3" s="112"/>
      <c r="D3" s="112"/>
      <c r="E3" s="112"/>
      <c r="F3" s="112"/>
      <c r="G3" s="112"/>
      <c r="H3" s="112"/>
      <c r="I3" s="112"/>
      <c r="J3" s="38"/>
      <c r="K3" s="38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3.5" thickBot="1" x14ac:dyDescent="0.25">
      <c r="A4" s="113"/>
      <c r="B4" s="113"/>
      <c r="C4" s="113"/>
      <c r="D4" s="113"/>
      <c r="E4" s="113"/>
      <c r="F4" s="113"/>
      <c r="G4" s="113"/>
      <c r="H4" s="113"/>
      <c r="I4" s="113"/>
      <c r="J4" s="25"/>
      <c r="K4" s="25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20.25" x14ac:dyDescent="0.55000000000000004">
      <c r="A5" s="21" t="s">
        <v>16</v>
      </c>
      <c r="B5" s="22" t="s">
        <v>48</v>
      </c>
      <c r="C5" s="22" t="s">
        <v>6</v>
      </c>
      <c r="D5" s="22" t="s">
        <v>5</v>
      </c>
      <c r="E5" s="22" t="s">
        <v>4</v>
      </c>
      <c r="F5" s="22" t="s">
        <v>3</v>
      </c>
      <c r="G5" s="22" t="s">
        <v>2</v>
      </c>
      <c r="H5" s="22" t="s">
        <v>1</v>
      </c>
      <c r="I5" s="27" t="s">
        <v>0</v>
      </c>
      <c r="J5" s="26"/>
      <c r="K5" s="26"/>
      <c r="L5" s="21" t="s">
        <v>29</v>
      </c>
      <c r="M5" s="23" t="s">
        <v>30</v>
      </c>
      <c r="N5" s="22" t="s">
        <v>48</v>
      </c>
      <c r="O5" s="22" t="s">
        <v>6</v>
      </c>
      <c r="P5" s="22" t="s">
        <v>5</v>
      </c>
      <c r="Q5" s="22" t="s">
        <v>4</v>
      </c>
      <c r="R5" s="22" t="s">
        <v>3</v>
      </c>
      <c r="S5" s="22" t="s">
        <v>2</v>
      </c>
      <c r="T5" s="22" t="s">
        <v>1</v>
      </c>
      <c r="U5" s="22" t="s">
        <v>0</v>
      </c>
    </row>
    <row r="6" spans="1:21" ht="20.25" customHeight="1" x14ac:dyDescent="0.7">
      <c r="A6" s="11">
        <f>SUM(B6:G6)</f>
        <v>3011442</v>
      </c>
      <c r="B6" s="12"/>
      <c r="C6" s="12"/>
      <c r="D6" s="12"/>
      <c r="E6" s="13"/>
      <c r="F6" s="13"/>
      <c r="G6" s="13">
        <v>3011442</v>
      </c>
      <c r="H6" s="32" t="s">
        <v>7</v>
      </c>
      <c r="I6" s="7">
        <v>103007</v>
      </c>
      <c r="J6" s="24"/>
      <c r="K6" s="24"/>
      <c r="L6" s="11">
        <f>SUM(M6:S6)</f>
        <v>1259328</v>
      </c>
      <c r="M6" s="12"/>
      <c r="N6" s="13"/>
      <c r="O6" s="12">
        <v>275427</v>
      </c>
      <c r="P6" s="12">
        <v>201901</v>
      </c>
      <c r="Q6" s="13"/>
      <c r="R6" s="13">
        <v>782000</v>
      </c>
      <c r="S6" s="13"/>
      <c r="T6" s="32" t="s">
        <v>31</v>
      </c>
      <c r="U6" s="7">
        <v>12002</v>
      </c>
    </row>
    <row r="7" spans="1:21" ht="20.25" customHeight="1" x14ac:dyDescent="0.7">
      <c r="A7" s="11">
        <f t="shared" ref="A7:A26" si="0">SUM(B7:G7)</f>
        <v>920740</v>
      </c>
      <c r="B7" s="12"/>
      <c r="C7" s="13"/>
      <c r="D7" s="13"/>
      <c r="E7" s="13"/>
      <c r="F7" s="13"/>
      <c r="G7" s="13">
        <v>920740</v>
      </c>
      <c r="H7" s="32" t="s">
        <v>8</v>
      </c>
      <c r="I7" s="7">
        <v>104003</v>
      </c>
      <c r="J7" s="24"/>
      <c r="K7" s="24"/>
      <c r="L7" s="11">
        <f t="shared" ref="L7:L23" si="1">SUM(M7:S7)</f>
        <v>0</v>
      </c>
      <c r="M7" s="12"/>
      <c r="N7" s="13"/>
      <c r="O7" s="13"/>
      <c r="P7" s="13"/>
      <c r="Q7" s="13"/>
      <c r="R7" s="13"/>
      <c r="S7" s="13"/>
      <c r="T7" s="32" t="s">
        <v>32</v>
      </c>
      <c r="U7" s="7">
        <v>12009</v>
      </c>
    </row>
    <row r="8" spans="1:21" ht="20.25" customHeight="1" x14ac:dyDescent="0.7">
      <c r="A8" s="11">
        <f t="shared" si="0"/>
        <v>19085000</v>
      </c>
      <c r="B8" s="12"/>
      <c r="C8" s="14"/>
      <c r="D8" s="14"/>
      <c r="E8" s="13"/>
      <c r="F8" s="13"/>
      <c r="G8" s="13">
        <v>19085000</v>
      </c>
      <c r="H8" s="32" t="s">
        <v>21</v>
      </c>
      <c r="I8" s="7">
        <v>202001</v>
      </c>
      <c r="J8" s="24"/>
      <c r="K8" s="24"/>
      <c r="L8" s="11">
        <f t="shared" si="1"/>
        <v>20273</v>
      </c>
      <c r="M8" s="12">
        <v>20273</v>
      </c>
      <c r="N8" s="13"/>
      <c r="O8" s="14"/>
      <c r="P8" s="14"/>
      <c r="Q8" s="13"/>
      <c r="R8" s="13"/>
      <c r="S8" s="13"/>
      <c r="T8" s="32" t="s">
        <v>33</v>
      </c>
      <c r="U8" s="7">
        <v>402001</v>
      </c>
    </row>
    <row r="9" spans="1:21" ht="20.25" customHeight="1" x14ac:dyDescent="0.7">
      <c r="A9" s="11">
        <f t="shared" si="0"/>
        <v>32492437</v>
      </c>
      <c r="B9" s="12"/>
      <c r="C9" s="14"/>
      <c r="D9" s="14"/>
      <c r="E9" s="13"/>
      <c r="F9" s="13"/>
      <c r="G9" s="13">
        <v>32492437</v>
      </c>
      <c r="H9" s="32" t="s">
        <v>28</v>
      </c>
      <c r="I9" s="7">
        <v>501005</v>
      </c>
      <c r="J9" s="24"/>
      <c r="K9" s="24"/>
      <c r="L9" s="11">
        <f t="shared" si="1"/>
        <v>20724062</v>
      </c>
      <c r="M9" s="12"/>
      <c r="N9" s="13">
        <v>6649679</v>
      </c>
      <c r="O9" s="13">
        <v>3972547</v>
      </c>
      <c r="P9" s="13">
        <v>1722954</v>
      </c>
      <c r="Q9" s="13">
        <v>812770</v>
      </c>
      <c r="R9" s="13">
        <v>7566112</v>
      </c>
      <c r="S9" s="13"/>
      <c r="T9" s="32" t="s">
        <v>34</v>
      </c>
      <c r="U9" s="7">
        <v>603001</v>
      </c>
    </row>
    <row r="10" spans="1:21" ht="20.25" customHeight="1" x14ac:dyDescent="0.7">
      <c r="A10" s="11">
        <f t="shared" si="0"/>
        <v>493856</v>
      </c>
      <c r="B10" s="12"/>
      <c r="C10" s="13"/>
      <c r="D10" s="13"/>
      <c r="E10" s="13"/>
      <c r="F10" s="13"/>
      <c r="G10" s="13">
        <v>493856</v>
      </c>
      <c r="H10" s="32" t="s">
        <v>22</v>
      </c>
      <c r="I10" s="7">
        <v>101002</v>
      </c>
      <c r="J10" s="24"/>
      <c r="K10" s="24"/>
      <c r="L10" s="11">
        <f t="shared" si="1"/>
        <v>27126</v>
      </c>
      <c r="M10" s="12">
        <v>27126</v>
      </c>
      <c r="N10" s="13"/>
      <c r="O10" s="13"/>
      <c r="P10" s="13"/>
      <c r="Q10" s="13"/>
      <c r="R10" s="13"/>
      <c r="S10" s="13"/>
      <c r="T10" s="32" t="s">
        <v>35</v>
      </c>
      <c r="U10" s="7">
        <v>104019</v>
      </c>
    </row>
    <row r="11" spans="1:21" ht="20.25" customHeight="1" x14ac:dyDescent="0.7">
      <c r="A11" s="11">
        <f t="shared" si="0"/>
        <v>186576</v>
      </c>
      <c r="B11" s="12"/>
      <c r="C11" s="14"/>
      <c r="D11" s="14"/>
      <c r="E11" s="14"/>
      <c r="F11" s="13"/>
      <c r="G11" s="15">
        <v>186576</v>
      </c>
      <c r="H11" s="32" t="s">
        <v>19</v>
      </c>
      <c r="I11" s="7">
        <v>101008</v>
      </c>
      <c r="J11" s="24"/>
      <c r="K11" s="24"/>
      <c r="L11" s="11">
        <f t="shared" si="1"/>
        <v>47553529</v>
      </c>
      <c r="M11" s="12">
        <v>47553529</v>
      </c>
      <c r="N11" s="13"/>
      <c r="O11" s="14"/>
      <c r="P11" s="14"/>
      <c r="Q11" s="14"/>
      <c r="R11" s="13"/>
      <c r="S11" s="15"/>
      <c r="T11" s="32" t="s">
        <v>36</v>
      </c>
      <c r="U11" s="7">
        <v>702001</v>
      </c>
    </row>
    <row r="12" spans="1:21" ht="20.25" customHeight="1" x14ac:dyDescent="0.7">
      <c r="A12" s="11">
        <f t="shared" si="0"/>
        <v>30061</v>
      </c>
      <c r="B12" s="12"/>
      <c r="C12" s="14"/>
      <c r="D12" s="14"/>
      <c r="E12" s="14"/>
      <c r="F12" s="13"/>
      <c r="G12" s="13">
        <v>30061</v>
      </c>
      <c r="H12" s="32" t="s">
        <v>20</v>
      </c>
      <c r="I12" s="7">
        <v>101007</v>
      </c>
      <c r="J12" s="24"/>
      <c r="K12" s="24"/>
      <c r="L12" s="11">
        <f t="shared" si="1"/>
        <v>0</v>
      </c>
      <c r="M12" s="12"/>
      <c r="N12" s="13"/>
      <c r="O12" s="14"/>
      <c r="P12" s="13"/>
      <c r="Q12" s="14"/>
      <c r="R12" s="13"/>
      <c r="S12" s="13"/>
      <c r="T12" s="32" t="s">
        <v>40</v>
      </c>
      <c r="U12" s="7">
        <v>102004</v>
      </c>
    </row>
    <row r="13" spans="1:21" ht="20.25" customHeight="1" x14ac:dyDescent="0.7">
      <c r="A13" s="11">
        <f t="shared" si="0"/>
        <v>15634744</v>
      </c>
      <c r="B13" s="12">
        <v>6914869</v>
      </c>
      <c r="C13" s="14">
        <v>2972035</v>
      </c>
      <c r="D13" s="14">
        <v>2133299</v>
      </c>
      <c r="E13" s="14">
        <v>806116</v>
      </c>
      <c r="F13" s="13">
        <v>2808425</v>
      </c>
      <c r="G13" s="13"/>
      <c r="H13" s="32" t="s">
        <v>46</v>
      </c>
      <c r="I13" s="7">
        <v>102002</v>
      </c>
      <c r="J13" s="24"/>
      <c r="K13" s="24"/>
      <c r="L13" s="11">
        <f t="shared" si="1"/>
        <v>264</v>
      </c>
      <c r="M13" s="13"/>
      <c r="N13" s="13"/>
      <c r="O13" s="13"/>
      <c r="P13" s="13">
        <v>264</v>
      </c>
      <c r="Q13" s="13"/>
      <c r="R13" s="13"/>
      <c r="S13" s="13"/>
      <c r="T13" s="32" t="s">
        <v>41</v>
      </c>
      <c r="U13" s="7">
        <v>104019</v>
      </c>
    </row>
    <row r="14" spans="1:21" ht="20.25" customHeight="1" x14ac:dyDescent="0.7">
      <c r="A14" s="11">
        <f t="shared" si="0"/>
        <v>7201590</v>
      </c>
      <c r="B14" s="12">
        <v>30268</v>
      </c>
      <c r="C14" s="14">
        <v>939028</v>
      </c>
      <c r="D14" s="14">
        <v>1618624</v>
      </c>
      <c r="E14" s="14">
        <v>1167296</v>
      </c>
      <c r="F14" s="13">
        <v>3446374</v>
      </c>
      <c r="G14" s="13"/>
      <c r="H14" s="32" t="s">
        <v>44</v>
      </c>
      <c r="I14" s="28">
        <v>102004</v>
      </c>
      <c r="J14" s="24"/>
      <c r="K14" s="24"/>
      <c r="L14" s="11">
        <f t="shared" si="1"/>
        <v>0</v>
      </c>
      <c r="M14" s="13"/>
      <c r="N14" s="13"/>
      <c r="O14" s="13"/>
      <c r="P14" s="13"/>
      <c r="Q14" s="13"/>
      <c r="R14" s="13"/>
      <c r="S14" s="13"/>
      <c r="T14" s="32" t="s">
        <v>42</v>
      </c>
      <c r="U14" s="8">
        <v>101099</v>
      </c>
    </row>
    <row r="15" spans="1:21" ht="20.25" customHeight="1" x14ac:dyDescent="0.7">
      <c r="A15" s="11">
        <f t="shared" si="0"/>
        <v>3676490</v>
      </c>
      <c r="B15" s="12">
        <v>81318</v>
      </c>
      <c r="C15" s="13">
        <v>1429616</v>
      </c>
      <c r="D15" s="13">
        <v>1381714</v>
      </c>
      <c r="E15" s="13">
        <v>783842</v>
      </c>
      <c r="F15" s="13"/>
      <c r="G15" s="13"/>
      <c r="H15" s="32" t="s">
        <v>10</v>
      </c>
      <c r="I15" s="7">
        <v>102005</v>
      </c>
      <c r="J15" s="24"/>
      <c r="K15" s="24"/>
      <c r="L15" s="11">
        <f t="shared" si="1"/>
        <v>11313</v>
      </c>
      <c r="M15" s="13"/>
      <c r="N15" s="13"/>
      <c r="O15" s="13"/>
      <c r="P15" s="13"/>
      <c r="Q15" s="13"/>
      <c r="R15" s="13">
        <v>11313</v>
      </c>
      <c r="S15" s="13"/>
      <c r="T15" s="32" t="s">
        <v>45</v>
      </c>
      <c r="U15" s="7">
        <v>102004</v>
      </c>
    </row>
    <row r="16" spans="1:21" ht="20.25" customHeight="1" x14ac:dyDescent="0.7">
      <c r="A16" s="11">
        <f t="shared" si="0"/>
        <v>0</v>
      </c>
      <c r="B16" s="12"/>
      <c r="C16" s="13"/>
      <c r="D16" s="13"/>
      <c r="E16" s="13"/>
      <c r="F16" s="13"/>
      <c r="G16" s="13"/>
      <c r="H16" s="32" t="s">
        <v>11</v>
      </c>
      <c r="I16" s="7">
        <v>102006</v>
      </c>
      <c r="J16" s="24"/>
      <c r="K16" s="24"/>
      <c r="L16" s="11">
        <f t="shared" si="1"/>
        <v>0</v>
      </c>
      <c r="M16" s="13"/>
      <c r="N16" s="13"/>
      <c r="O16" s="13"/>
      <c r="P16" s="13"/>
      <c r="Q16" s="13"/>
      <c r="R16" s="13"/>
      <c r="S16" s="13"/>
      <c r="T16" s="32" t="s">
        <v>47</v>
      </c>
      <c r="U16" s="7">
        <v>201002</v>
      </c>
    </row>
    <row r="17" spans="1:21" ht="20.25" customHeight="1" x14ac:dyDescent="0.7">
      <c r="A17" s="11">
        <f t="shared" si="0"/>
        <v>2694114</v>
      </c>
      <c r="B17" s="12">
        <v>820250</v>
      </c>
      <c r="C17" s="13">
        <v>566376</v>
      </c>
      <c r="D17" s="13">
        <v>359602</v>
      </c>
      <c r="E17" s="13">
        <v>162923</v>
      </c>
      <c r="F17" s="13">
        <v>784963</v>
      </c>
      <c r="G17" s="13"/>
      <c r="H17" s="32" t="s">
        <v>27</v>
      </c>
      <c r="I17" s="7">
        <v>102009</v>
      </c>
      <c r="J17" s="24"/>
      <c r="K17" s="24"/>
      <c r="L17" s="11">
        <f t="shared" si="1"/>
        <v>0</v>
      </c>
      <c r="M17" s="13"/>
      <c r="N17" s="13"/>
      <c r="O17" s="13"/>
      <c r="P17" s="13"/>
      <c r="Q17" s="13"/>
      <c r="R17" s="13"/>
      <c r="S17" s="13"/>
      <c r="T17" s="32"/>
      <c r="U17" s="7"/>
    </row>
    <row r="18" spans="1:21" ht="20.25" customHeight="1" x14ac:dyDescent="0.7">
      <c r="A18" s="11">
        <f t="shared" si="0"/>
        <v>74463</v>
      </c>
      <c r="B18" s="12">
        <v>6485</v>
      </c>
      <c r="C18" s="13">
        <v>12992</v>
      </c>
      <c r="D18" s="13"/>
      <c r="E18" s="13">
        <v>6557</v>
      </c>
      <c r="F18" s="13">
        <v>48429</v>
      </c>
      <c r="G18" s="13"/>
      <c r="H18" s="32" t="s">
        <v>15</v>
      </c>
      <c r="I18" s="7">
        <v>104019</v>
      </c>
      <c r="J18" s="24"/>
      <c r="K18" s="24"/>
      <c r="L18" s="11">
        <f t="shared" si="1"/>
        <v>0</v>
      </c>
      <c r="M18" s="13"/>
      <c r="N18" s="13"/>
      <c r="O18" s="13"/>
      <c r="P18" s="13"/>
      <c r="Q18" s="13"/>
      <c r="R18" s="13"/>
      <c r="S18" s="13"/>
      <c r="T18" s="32"/>
      <c r="U18" s="7"/>
    </row>
    <row r="19" spans="1:21" ht="20.25" customHeight="1" x14ac:dyDescent="0.7">
      <c r="A19" s="11">
        <f t="shared" si="0"/>
        <v>2110253</v>
      </c>
      <c r="B19" s="12"/>
      <c r="C19" s="13">
        <v>635909</v>
      </c>
      <c r="D19" s="13">
        <v>1386025</v>
      </c>
      <c r="E19" s="13">
        <v>84563</v>
      </c>
      <c r="F19" s="13">
        <v>3756</v>
      </c>
      <c r="G19" s="13"/>
      <c r="H19" s="32" t="s">
        <v>12</v>
      </c>
      <c r="I19" s="7">
        <v>201002</v>
      </c>
      <c r="J19" s="24"/>
      <c r="K19" s="24"/>
      <c r="L19" s="11">
        <f>SUM(M19:S19)</f>
        <v>0</v>
      </c>
      <c r="M19" s="13"/>
      <c r="N19" s="13"/>
      <c r="O19" s="13"/>
      <c r="P19" s="13"/>
      <c r="Q19" s="13"/>
      <c r="R19" s="13"/>
      <c r="S19" s="13"/>
      <c r="T19" s="32"/>
      <c r="U19" s="7"/>
    </row>
    <row r="20" spans="1:21" ht="20.25" customHeight="1" x14ac:dyDescent="0.7">
      <c r="A20" s="11">
        <f t="shared" si="0"/>
        <v>4787102</v>
      </c>
      <c r="B20" s="12">
        <v>1897339</v>
      </c>
      <c r="C20" s="15">
        <v>99369</v>
      </c>
      <c r="D20" s="13">
        <v>2524899</v>
      </c>
      <c r="E20" s="13">
        <v>197407</v>
      </c>
      <c r="F20" s="13">
        <v>68088</v>
      </c>
      <c r="G20" s="13"/>
      <c r="H20" s="32" t="s">
        <v>13</v>
      </c>
      <c r="I20" s="7">
        <v>301001</v>
      </c>
      <c r="J20" s="24"/>
      <c r="K20" s="24"/>
      <c r="L20" s="11">
        <f t="shared" si="1"/>
        <v>0</v>
      </c>
      <c r="M20" s="13"/>
      <c r="N20" s="13"/>
      <c r="O20" s="13"/>
      <c r="P20" s="13"/>
      <c r="Q20" s="13"/>
      <c r="R20" s="13"/>
      <c r="S20" s="13"/>
      <c r="T20" s="32"/>
      <c r="U20" s="7"/>
    </row>
    <row r="21" spans="1:21" ht="20.25" customHeight="1" x14ac:dyDescent="0.7">
      <c r="A21" s="11">
        <f t="shared" si="0"/>
        <v>0</v>
      </c>
      <c r="B21" s="12"/>
      <c r="C21" s="13"/>
      <c r="D21" s="13"/>
      <c r="E21" s="13"/>
      <c r="F21" s="13"/>
      <c r="G21" s="13"/>
      <c r="H21" s="32" t="s">
        <v>26</v>
      </c>
      <c r="I21" s="7">
        <v>301002</v>
      </c>
      <c r="J21" s="24"/>
      <c r="K21" s="24"/>
      <c r="L21" s="11">
        <f t="shared" si="1"/>
        <v>0</v>
      </c>
      <c r="M21" s="13"/>
      <c r="N21" s="13"/>
      <c r="O21" s="13"/>
      <c r="P21" s="13"/>
      <c r="Q21" s="13"/>
      <c r="R21" s="13"/>
      <c r="S21" s="13"/>
      <c r="T21" s="32"/>
      <c r="U21" s="7"/>
    </row>
    <row r="22" spans="1:21" ht="20.25" customHeight="1" x14ac:dyDescent="0.7">
      <c r="A22" s="11">
        <f t="shared" si="0"/>
        <v>7454770</v>
      </c>
      <c r="B22" s="12">
        <v>2465881</v>
      </c>
      <c r="C22" s="13">
        <v>3</v>
      </c>
      <c r="D22" s="13">
        <v>5</v>
      </c>
      <c r="E22" s="13">
        <v>1097103</v>
      </c>
      <c r="F22" s="15">
        <v>3891778</v>
      </c>
      <c r="G22" s="13"/>
      <c r="H22" s="32" t="s">
        <v>18</v>
      </c>
      <c r="I22" s="7">
        <v>301099</v>
      </c>
      <c r="J22" s="24"/>
      <c r="K22" s="24"/>
      <c r="L22" s="11">
        <f t="shared" si="1"/>
        <v>0</v>
      </c>
      <c r="M22" s="13"/>
      <c r="N22" s="13"/>
      <c r="O22" s="13"/>
      <c r="P22" s="13"/>
      <c r="Q22" s="13"/>
      <c r="R22" s="13"/>
      <c r="S22" s="13"/>
      <c r="T22" s="32"/>
      <c r="U22" s="7"/>
    </row>
    <row r="23" spans="1:21" ht="20.25" customHeight="1" thickBot="1" x14ac:dyDescent="0.75">
      <c r="A23" s="11">
        <f t="shared" si="0"/>
        <v>15500</v>
      </c>
      <c r="B23" s="12"/>
      <c r="C23" s="13">
        <v>15500</v>
      </c>
      <c r="D23" s="13"/>
      <c r="E23" s="13"/>
      <c r="F23" s="13"/>
      <c r="G23" s="13"/>
      <c r="H23" s="32" t="s">
        <v>24</v>
      </c>
      <c r="I23" s="7">
        <v>402099</v>
      </c>
      <c r="J23" s="24"/>
      <c r="K23" s="24"/>
      <c r="L23" s="11">
        <f t="shared" si="1"/>
        <v>0</v>
      </c>
      <c r="M23" s="13"/>
      <c r="N23" s="13"/>
      <c r="O23" s="13"/>
      <c r="P23" s="13"/>
      <c r="Q23" s="13"/>
      <c r="R23" s="13"/>
      <c r="S23" s="13"/>
      <c r="T23" s="32"/>
      <c r="U23" s="7"/>
    </row>
    <row r="24" spans="1:21" ht="20.25" customHeight="1" thickBot="1" x14ac:dyDescent="0.75">
      <c r="A24" s="11">
        <f t="shared" si="0"/>
        <v>36660676</v>
      </c>
      <c r="B24" s="12">
        <v>7638198</v>
      </c>
      <c r="C24" s="13">
        <v>4901850</v>
      </c>
      <c r="D24" s="13">
        <v>3504099</v>
      </c>
      <c r="E24" s="13">
        <v>850660</v>
      </c>
      <c r="F24" s="13">
        <v>19765869</v>
      </c>
      <c r="G24" s="13"/>
      <c r="H24" s="32" t="s">
        <v>14</v>
      </c>
      <c r="I24" s="7">
        <v>603001</v>
      </c>
      <c r="J24" s="24"/>
      <c r="K24" s="24"/>
      <c r="L24" s="29">
        <f t="shared" ref="L24:S24" si="2">SUM(L4:L23)</f>
        <v>69595895</v>
      </c>
      <c r="M24" s="30">
        <f t="shared" si="2"/>
        <v>47600928</v>
      </c>
      <c r="N24" s="30">
        <f t="shared" si="2"/>
        <v>6649679</v>
      </c>
      <c r="O24" s="30">
        <f t="shared" si="2"/>
        <v>4247974</v>
      </c>
      <c r="P24" s="30">
        <f t="shared" si="2"/>
        <v>1925119</v>
      </c>
      <c r="Q24" s="30">
        <f t="shared" si="2"/>
        <v>812770</v>
      </c>
      <c r="R24" s="30">
        <f t="shared" si="2"/>
        <v>8359425</v>
      </c>
      <c r="S24" s="30">
        <f t="shared" si="2"/>
        <v>0</v>
      </c>
      <c r="T24" s="32" t="s">
        <v>37</v>
      </c>
      <c r="U24" s="7"/>
    </row>
    <row r="25" spans="1:21" ht="20.25" customHeight="1" thickBot="1" x14ac:dyDescent="0.75">
      <c r="A25" s="11">
        <f t="shared" si="0"/>
        <v>0</v>
      </c>
      <c r="B25" s="12"/>
      <c r="C25" s="16"/>
      <c r="D25" s="16"/>
      <c r="E25" s="16"/>
      <c r="F25" s="16"/>
      <c r="G25" s="16"/>
      <c r="H25" s="33" t="s">
        <v>25</v>
      </c>
      <c r="I25" s="10">
        <v>603007</v>
      </c>
      <c r="J25" s="24"/>
      <c r="K25" s="24"/>
      <c r="L25" s="31">
        <f>SUM(M25:S25)</f>
        <v>136529814</v>
      </c>
      <c r="M25" s="30">
        <v>0</v>
      </c>
      <c r="N25" s="30">
        <f t="shared" ref="N25:S25" si="3">B26</f>
        <v>19854608</v>
      </c>
      <c r="O25" s="30">
        <f t="shared" si="3"/>
        <v>11572678</v>
      </c>
      <c r="P25" s="30">
        <f t="shared" si="3"/>
        <v>12908267</v>
      </c>
      <c r="Q25" s="30">
        <f t="shared" si="3"/>
        <v>5156467</v>
      </c>
      <c r="R25" s="30">
        <f t="shared" si="3"/>
        <v>30817682</v>
      </c>
      <c r="S25" s="30">
        <f t="shared" si="3"/>
        <v>56220112</v>
      </c>
      <c r="T25" s="33" t="s">
        <v>38</v>
      </c>
      <c r="U25" s="10"/>
    </row>
    <row r="26" spans="1:21" ht="20.25" customHeight="1" thickBot="1" x14ac:dyDescent="0.75">
      <c r="A26" s="11">
        <f t="shared" si="0"/>
        <v>136529814</v>
      </c>
      <c r="B26" s="18">
        <f t="shared" ref="B26:G26" si="4">SUM(B6:B25)</f>
        <v>19854608</v>
      </c>
      <c r="C26" s="18">
        <f t="shared" si="4"/>
        <v>11572678</v>
      </c>
      <c r="D26" s="18">
        <f t="shared" si="4"/>
        <v>12908267</v>
      </c>
      <c r="E26" s="18">
        <f t="shared" si="4"/>
        <v>5156467</v>
      </c>
      <c r="F26" s="18">
        <f t="shared" si="4"/>
        <v>30817682</v>
      </c>
      <c r="G26" s="18">
        <f t="shared" si="4"/>
        <v>56220112</v>
      </c>
      <c r="H26" s="34" t="s">
        <v>17</v>
      </c>
      <c r="I26" s="5"/>
      <c r="J26" s="24"/>
      <c r="K26" s="24"/>
      <c r="L26" s="29">
        <f t="shared" ref="L26:Q26" si="5">SUM(L24:L25)</f>
        <v>206125709</v>
      </c>
      <c r="M26" s="30">
        <f t="shared" si="5"/>
        <v>47600928</v>
      </c>
      <c r="N26" s="30">
        <f t="shared" si="5"/>
        <v>26504287</v>
      </c>
      <c r="O26" s="30">
        <f t="shared" si="5"/>
        <v>15820652</v>
      </c>
      <c r="P26" s="30">
        <f t="shared" si="5"/>
        <v>14833386</v>
      </c>
      <c r="Q26" s="30">
        <f t="shared" si="5"/>
        <v>5969237</v>
      </c>
      <c r="R26" s="30">
        <f>SUM(R24:R25)</f>
        <v>39177107</v>
      </c>
      <c r="S26" s="30">
        <f>SUM(S6:S25)</f>
        <v>56220112</v>
      </c>
      <c r="T26" s="34" t="s">
        <v>29</v>
      </c>
      <c r="U26" s="5"/>
    </row>
  </sheetData>
  <mergeCells count="2">
    <mergeCell ref="A1:I4"/>
    <mergeCell ref="L1:U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فروردين 94</vt:lpstr>
      <vt:lpstr>ارديبهشت 94</vt:lpstr>
      <vt:lpstr>خرداد 94</vt:lpstr>
      <vt:lpstr>تير 94</vt:lpstr>
      <vt:lpstr>مرداد 94</vt:lpstr>
      <vt:lpstr>شهريور 94</vt:lpstr>
      <vt:lpstr>مهر 94</vt:lpstr>
      <vt:lpstr>آبان94  </vt:lpstr>
      <vt:lpstr>آذر94   </vt:lpstr>
      <vt:lpstr>دي 94</vt:lpstr>
      <vt:lpstr>بهمن 94</vt:lpstr>
      <vt:lpstr>اسفند 94</vt:lpstr>
      <vt:lpstr>کلی</vt:lpstr>
      <vt:lpstr>Sheet4</vt:lpstr>
      <vt:lpstr>Sheet5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abbasi</cp:lastModifiedBy>
  <cp:lastPrinted>2016-09-24T04:35:47Z</cp:lastPrinted>
  <dcterms:created xsi:type="dcterms:W3CDTF">2012-07-20T07:12:55Z</dcterms:created>
  <dcterms:modified xsi:type="dcterms:W3CDTF">2016-09-24T04:41:52Z</dcterms:modified>
</cp:coreProperties>
</file>