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2645" windowHeight="7320" tabRatio="934"/>
  </bookViews>
  <sheets>
    <sheet name="کشتارگاه" sheetId="10" r:id="rId1"/>
  </sheets>
  <definedNames>
    <definedName name="_xlnm._FilterDatabase" localSheetId="0" hidden="1">کشتارگاه!$B$2:$B$16</definedName>
  </definedNames>
  <calcPr calcId="144525"/>
</workbook>
</file>

<file path=xl/calcChain.xml><?xml version="1.0" encoding="utf-8"?>
<calcChain xmlns="http://schemas.openxmlformats.org/spreadsheetml/2006/main">
  <c r="G13" i="10" l="1"/>
  <c r="G15" i="10" l="1"/>
  <c r="G14" i="10"/>
  <c r="G12" i="10"/>
  <c r="G10" i="10"/>
  <c r="D16" i="10" l="1"/>
  <c r="E16" i="10"/>
  <c r="F16" i="10"/>
  <c r="H16" i="10"/>
  <c r="I16" i="10"/>
  <c r="J16" i="10"/>
  <c r="K16" i="10"/>
  <c r="L16" i="10"/>
  <c r="C16" i="10"/>
  <c r="G7" i="10" l="1"/>
  <c r="G6" i="10"/>
  <c r="G8" i="10"/>
  <c r="G9" i="10"/>
  <c r="G4" i="10"/>
  <c r="G16" i="10" s="1"/>
  <c r="G5" i="10"/>
</calcChain>
</file>

<file path=xl/sharedStrings.xml><?xml version="1.0" encoding="utf-8"?>
<sst xmlns="http://schemas.openxmlformats.org/spreadsheetml/2006/main" count="26" uniqueCount="26">
  <si>
    <t>ماه</t>
  </si>
  <si>
    <t>فروردين</t>
  </si>
  <si>
    <t>ارديبهشت</t>
  </si>
  <si>
    <t>خرداد</t>
  </si>
  <si>
    <t>تير</t>
  </si>
  <si>
    <t>مرداد</t>
  </si>
  <si>
    <t>شهريور</t>
  </si>
  <si>
    <t>جمع كل</t>
  </si>
  <si>
    <t xml:space="preserve">جمع كل </t>
  </si>
  <si>
    <t>گوسفند</t>
  </si>
  <si>
    <t>بز</t>
  </si>
  <si>
    <t>گاو</t>
  </si>
  <si>
    <t>گاوميش</t>
  </si>
  <si>
    <t>تعداد كشتار</t>
  </si>
  <si>
    <t>مقدار گوشت تحويلی ( کيلو گرم )</t>
  </si>
  <si>
    <t>جمع مطالبات (به هزار ریال )</t>
  </si>
  <si>
    <t>جمع در آمدهاي وصول شده (به هزار ریال )</t>
  </si>
  <si>
    <t>جمع بدهي ها (به هزار ریال )</t>
  </si>
  <si>
    <t>جمع هزينه ها  (به هزار ریال )</t>
  </si>
  <si>
    <t>مهر</t>
  </si>
  <si>
    <t>آبان</t>
  </si>
  <si>
    <t>آذر</t>
  </si>
  <si>
    <t>دی</t>
  </si>
  <si>
    <t>بهمن</t>
  </si>
  <si>
    <t>اسفند</t>
  </si>
  <si>
    <t>آمار عملكرد سازمان كشتارگاه صنعتي شهرداری اروميه در سال 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</si>
</sst>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b/>
      <sz val="10"/>
      <name val="Nazanin"/>
      <charset val="178"/>
    </font>
    <font>
      <sz val="8"/>
      <name val="Titr"/>
      <charset val="178"/>
    </font>
    <font>
      <sz val="10"/>
      <name val="2  Nazanin"/>
      <charset val="178"/>
    </font>
    <font>
      <b/>
      <sz val="10"/>
      <name val="B Mitra"/>
      <charset val="178"/>
    </font>
    <font>
      <sz val="12"/>
      <name val="B Mitra"/>
      <charset val="178"/>
    </font>
    <font>
      <sz val="10"/>
      <name val="B Traffic"/>
      <charset val="178"/>
    </font>
    <font>
      <sz val="14"/>
      <color theme="7" tint="-0.499984740745262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horizontal="center" vertical="center"/>
    </xf>
  </cellStyleXfs>
  <cellXfs count="20">
    <xf numFmtId="0" fontId="0" fillId="0" borderId="0" xfId="0">
      <alignment horizontal="center" vertical="center"/>
    </xf>
    <xf numFmtId="3" fontId="2" fillId="0" borderId="0" xfId="0" applyNumberFormat="1" applyFo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سهم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تعداد کشتار سازمان کشتارگاه صنعتی در </a:t>
            </a:r>
            <a:r>
              <a:rPr lang="en-US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D0-4117-807A-A5EDE07824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D0-4117-807A-A5EDE07824E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D0-4117-807A-A5EDE07824E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DD0-4117-807A-A5EDE07824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IPT.Traffic" panose="000004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کشتارگاه!$C$3:$F$3</c:f>
              <c:strCache>
                <c:ptCount val="4"/>
                <c:pt idx="0">
                  <c:v>گوسفند</c:v>
                </c:pt>
                <c:pt idx="1">
                  <c:v>بز</c:v>
                </c:pt>
                <c:pt idx="2">
                  <c:v>گاو</c:v>
                </c:pt>
                <c:pt idx="3">
                  <c:v>گاوميش</c:v>
                </c:pt>
              </c:strCache>
            </c:strRef>
          </c:cat>
          <c:val>
            <c:numRef>
              <c:f>کشتارگاه!$C$16:$F$16</c:f>
              <c:numCache>
                <c:formatCode>#,##0</c:formatCode>
                <c:ptCount val="4"/>
                <c:pt idx="0">
                  <c:v>27169</c:v>
                </c:pt>
                <c:pt idx="1">
                  <c:v>2396</c:v>
                </c:pt>
                <c:pt idx="2">
                  <c:v>9098</c:v>
                </c:pt>
                <c:pt idx="3">
                  <c:v>4576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34-469A-A2EA-436BB30FFC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8064A2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درآمدهای وصول شده سازمان کشتارگاه صنعتی در سال 1395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5592502286645985"/>
          <c:y val="1.519726783655025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6525609496002"/>
          <c:y val="0.12584779285506581"/>
          <c:w val="0.86361514328769962"/>
          <c:h val="0.71903263484678415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درآمد وصول شده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کشتارگاه!$B$4:$B$15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کشتارگاه!$H$4:$H$15</c:f>
              <c:numCache>
                <c:formatCode>#,##0</c:formatCode>
                <c:ptCount val="12"/>
                <c:pt idx="0">
                  <c:v>1419910</c:v>
                </c:pt>
                <c:pt idx="1">
                  <c:v>1318754</c:v>
                </c:pt>
                <c:pt idx="2">
                  <c:v>1472051</c:v>
                </c:pt>
                <c:pt idx="3">
                  <c:v>1596020</c:v>
                </c:pt>
                <c:pt idx="4">
                  <c:v>1462347</c:v>
                </c:pt>
                <c:pt idx="5">
                  <c:v>1321042</c:v>
                </c:pt>
                <c:pt idx="6">
                  <c:v>1714312</c:v>
                </c:pt>
                <c:pt idx="7">
                  <c:v>1386526</c:v>
                </c:pt>
                <c:pt idx="8">
                  <c:v>1596965</c:v>
                </c:pt>
                <c:pt idx="9">
                  <c:v>1669200</c:v>
                </c:pt>
                <c:pt idx="10">
                  <c:v>1526465</c:v>
                </c:pt>
                <c:pt idx="11">
                  <c:v>2605170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E6-49A7-8C14-BCF7B946E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839488"/>
        <c:axId val="89841024"/>
        <c:axId val="0"/>
      </c:bar3DChart>
      <c:catAx>
        <c:axId val="89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89841024"/>
        <c:crosses val="autoZero"/>
        <c:auto val="1"/>
        <c:lblAlgn val="ctr"/>
        <c:lblOffset val="100"/>
        <c:noMultiLvlLbl val="0"/>
      </c:catAx>
      <c:valAx>
        <c:axId val="898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89839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fa-I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</a:rPr>
              <a:t>نمودار</a:t>
            </a:r>
            <a:r>
              <a:rPr lang="fa-IR" sz="1100" baseline="0">
                <a:solidFill>
                  <a:schemeClr val="tx1"/>
                </a:solidFill>
              </a:rPr>
              <a:t> مقایسه درآمدهای وصول شده و هزینه های سازمان کشتارگاه صنعتی در سال 1395</a:t>
            </a:r>
            <a:endParaRPr lang="en-US" sz="11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rgbClr val="8064A2">
            <a:lumMod val="40000"/>
            <a:lumOff val="60000"/>
          </a:srgbClr>
        </a:solidFill>
        <a:ln>
          <a:noFill/>
        </a:ln>
        <a:effectLst/>
        <a:sp3d/>
      </c:spPr>
    </c:sideWall>
    <c:backWall>
      <c:thickness val="0"/>
      <c:spPr>
        <a:solidFill>
          <a:srgbClr val="8064A2">
            <a:lumMod val="40000"/>
            <a:lumOff val="60000"/>
          </a:srgb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جمع درآمدهای وصول شده</c:v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کشتارگاه!$B$4:$B$15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کشتارگاه!$H$4:$H$15</c:f>
              <c:numCache>
                <c:formatCode>#,##0</c:formatCode>
                <c:ptCount val="12"/>
                <c:pt idx="0">
                  <c:v>1419910</c:v>
                </c:pt>
                <c:pt idx="1">
                  <c:v>1318754</c:v>
                </c:pt>
                <c:pt idx="2">
                  <c:v>1472051</c:v>
                </c:pt>
                <c:pt idx="3">
                  <c:v>1596020</c:v>
                </c:pt>
                <c:pt idx="4">
                  <c:v>1462347</c:v>
                </c:pt>
                <c:pt idx="5">
                  <c:v>1321042</c:v>
                </c:pt>
                <c:pt idx="6">
                  <c:v>1714312</c:v>
                </c:pt>
                <c:pt idx="7">
                  <c:v>1386526</c:v>
                </c:pt>
                <c:pt idx="8">
                  <c:v>1596965</c:v>
                </c:pt>
                <c:pt idx="9">
                  <c:v>1669200</c:v>
                </c:pt>
                <c:pt idx="10">
                  <c:v>1526465</c:v>
                </c:pt>
                <c:pt idx="11">
                  <c:v>2605170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1-410C-91D4-82989C94418F}"/>
            </c:ext>
          </c:extLst>
        </c:ser>
        <c:ser>
          <c:idx val="1"/>
          <c:order val="1"/>
          <c:tx>
            <c:v>جمع هزینه ها</c:v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کشتارگاه!$B$4:$B$15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کشتارگاه!$K$4:$K$15</c:f>
              <c:numCache>
                <c:formatCode>#,##0</c:formatCode>
                <c:ptCount val="12"/>
                <c:pt idx="0">
                  <c:v>1294600</c:v>
                </c:pt>
                <c:pt idx="1">
                  <c:v>1231901</c:v>
                </c:pt>
                <c:pt idx="2">
                  <c:v>1394600</c:v>
                </c:pt>
                <c:pt idx="3">
                  <c:v>1396510</c:v>
                </c:pt>
                <c:pt idx="4">
                  <c:v>1421900</c:v>
                </c:pt>
                <c:pt idx="5">
                  <c:v>1341965</c:v>
                </c:pt>
                <c:pt idx="6">
                  <c:v>1469850</c:v>
                </c:pt>
                <c:pt idx="7">
                  <c:v>1481950</c:v>
                </c:pt>
                <c:pt idx="8">
                  <c:v>1594900</c:v>
                </c:pt>
                <c:pt idx="9">
                  <c:v>1594900</c:v>
                </c:pt>
                <c:pt idx="10">
                  <c:v>1542686</c:v>
                </c:pt>
                <c:pt idx="11">
                  <c:v>2429600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31-410C-91D4-82989C944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537344"/>
        <c:axId val="90539136"/>
        <c:axId val="0"/>
      </c:bar3DChart>
      <c:catAx>
        <c:axId val="905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90539136"/>
        <c:crosses val="autoZero"/>
        <c:auto val="1"/>
        <c:lblAlgn val="ctr"/>
        <c:lblOffset val="100"/>
        <c:noMultiLvlLbl val="0"/>
      </c:catAx>
      <c:valAx>
        <c:axId val="905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B Nazanin" panose="00000400000000000000" pitchFamily="2" charset="-78"/>
                  </a:defRPr>
                </a:pPr>
                <a:r>
                  <a:rPr lang="fa-IR" sz="1200">
                    <a:solidFill>
                      <a:schemeClr val="tx1"/>
                    </a:solidFill>
                    <a:latin typeface="F_Koodak" panose="05000000000000000000" pitchFamily="2" charset="2"/>
                    <a:cs typeface="B Nazanin" panose="00000400000000000000" pitchFamily="2" charset="-78"/>
                  </a:rPr>
                  <a:t>به هزار ریال</a:t>
                </a:r>
                <a:endParaRPr lang="en-US" sz="1200">
                  <a:solidFill>
                    <a:schemeClr val="tx1"/>
                  </a:solidFill>
                  <a:latin typeface="F_Koodak" panose="05000000000000000000" pitchFamily="2" charset="2"/>
                  <a:cs typeface="B Nazanin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0537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fa-IR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8064A2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مقدار گوشت تحویلی سازمان کشتارگاه صنعتی در سال 1395 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9853865923009626"/>
          <c:y val="8.5702828813065055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کشتارگاه!$L$2</c:f>
              <c:strCache>
                <c:ptCount val="1"/>
                <c:pt idx="0">
                  <c:v>مقدار گوشت تحويلی ( کيلو گرم 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کشتارگاه!$B$4:$B$15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کشتارگاه!$L$4:$L$15</c:f>
              <c:numCache>
                <c:formatCode>#,##0</c:formatCode>
                <c:ptCount val="12"/>
                <c:pt idx="0">
                  <c:v>207805</c:v>
                </c:pt>
                <c:pt idx="1">
                  <c:v>214580</c:v>
                </c:pt>
                <c:pt idx="2">
                  <c:v>259795</c:v>
                </c:pt>
                <c:pt idx="3">
                  <c:v>258093</c:v>
                </c:pt>
                <c:pt idx="4">
                  <c:v>256702</c:v>
                </c:pt>
                <c:pt idx="5">
                  <c:v>250531</c:v>
                </c:pt>
                <c:pt idx="6">
                  <c:v>231303</c:v>
                </c:pt>
                <c:pt idx="7">
                  <c:v>251962</c:v>
                </c:pt>
                <c:pt idx="8">
                  <c:v>280789</c:v>
                </c:pt>
                <c:pt idx="9">
                  <c:v>278834</c:v>
                </c:pt>
                <c:pt idx="10">
                  <c:v>280688</c:v>
                </c:pt>
                <c:pt idx="11">
                  <c:v>358570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7-4DF0-9498-DCA14D3D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861568"/>
        <c:axId val="90863104"/>
        <c:axId val="0"/>
      </c:bar3DChart>
      <c:catAx>
        <c:axId val="908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0863104"/>
        <c:crosses val="autoZero"/>
        <c:auto val="1"/>
        <c:lblAlgn val="ctr"/>
        <c:lblOffset val="100"/>
        <c:noMultiLvlLbl val="0"/>
      </c:catAx>
      <c:valAx>
        <c:axId val="908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Titr" panose="00000700000000000000" pitchFamily="2" charset="-78"/>
                  </a:defRPr>
                </a:pPr>
                <a:r>
                  <a:rPr lang="fa-IR" sz="800">
                    <a:solidFill>
                      <a:schemeClr val="tx1"/>
                    </a:solidFill>
                    <a:cs typeface="B Titr" panose="00000700000000000000" pitchFamily="2" charset="-78"/>
                  </a:rPr>
                  <a:t>کیلو</a:t>
                </a:r>
                <a:r>
                  <a:rPr lang="fa-IR" sz="800" baseline="0">
                    <a:solidFill>
                      <a:schemeClr val="tx1"/>
                    </a:solidFill>
                    <a:cs typeface="B Titr" panose="00000700000000000000" pitchFamily="2" charset="-78"/>
                  </a:rPr>
                  <a:t> گرم</a:t>
                </a:r>
                <a:endParaRPr lang="en-US" sz="800">
                  <a:solidFill>
                    <a:schemeClr val="tx1"/>
                  </a:solidFill>
                  <a:cs typeface="B Titr" panose="000007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0861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fa-I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161231</xdr:colOff>
      <xdr:row>15</xdr:row>
      <xdr:rowOff>38100</xdr:rowOff>
    </xdr:from>
    <xdr:to>
      <xdr:col>28</xdr:col>
      <xdr:colOff>283151</xdr:colOff>
      <xdr:row>33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6F31C24-D851-40A1-A24A-1994BA2C9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523875</xdr:colOff>
      <xdr:row>34</xdr:row>
      <xdr:rowOff>30739</xdr:rowOff>
    </xdr:from>
    <xdr:to>
      <xdr:col>12</xdr:col>
      <xdr:colOff>64770</xdr:colOff>
      <xdr:row>53</xdr:row>
      <xdr:rowOff>63124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CEEC32D9-FB1A-428E-B457-6A533C447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523875</xdr:colOff>
      <xdr:row>53</xdr:row>
      <xdr:rowOff>79375</xdr:rowOff>
    </xdr:from>
    <xdr:to>
      <xdr:col>12</xdr:col>
      <xdr:colOff>64770</xdr:colOff>
      <xdr:row>72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9C92D3C6-23FF-4A1C-B5C8-B6BCCFBC9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162389</xdr:colOff>
      <xdr:row>0</xdr:row>
      <xdr:rowOff>0</xdr:rowOff>
    </xdr:from>
    <xdr:to>
      <xdr:col>28</xdr:col>
      <xdr:colOff>284309</xdr:colOff>
      <xdr:row>11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A58F04A7-6050-4305-A699-B7BEBB08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rightToLeft="1" tabSelected="1" zoomScale="78" zoomScaleNormal="78" workbookViewId="0">
      <selection activeCell="N3" sqref="N3"/>
    </sheetView>
  </sheetViews>
  <sheetFormatPr defaultColWidth="9.140625" defaultRowHeight="15.75" x14ac:dyDescent="0.4"/>
  <cols>
    <col min="1" max="1" width="2.42578125" style="1" customWidth="1"/>
    <col min="2" max="2" width="9.7109375" style="1" customWidth="1"/>
    <col min="3" max="7" width="9.5703125" style="1" customWidth="1"/>
    <col min="8" max="8" width="20.5703125" style="1" customWidth="1"/>
    <col min="9" max="9" width="11.140625" style="1" customWidth="1"/>
    <col min="10" max="10" width="12" style="1" customWidth="1"/>
    <col min="11" max="11" width="11.42578125" style="1" customWidth="1"/>
    <col min="12" max="12" width="14.85546875" style="1" customWidth="1"/>
    <col min="13" max="16384" width="9.140625" style="1"/>
  </cols>
  <sheetData>
    <row r="1" spans="2:12" ht="28.5" x14ac:dyDescent="0.75">
      <c r="B1" s="12" t="s">
        <v>25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" customHeight="1" x14ac:dyDescent="0.4">
      <c r="B2" s="13" t="s">
        <v>0</v>
      </c>
      <c r="C2" s="17" t="s">
        <v>13</v>
      </c>
      <c r="D2" s="17"/>
      <c r="E2" s="17"/>
      <c r="F2" s="17"/>
      <c r="G2" s="17"/>
      <c r="H2" s="18" t="s">
        <v>16</v>
      </c>
      <c r="I2" s="18" t="s">
        <v>15</v>
      </c>
      <c r="J2" s="18" t="s">
        <v>17</v>
      </c>
      <c r="K2" s="18" t="s">
        <v>18</v>
      </c>
      <c r="L2" s="15" t="s">
        <v>14</v>
      </c>
    </row>
    <row r="3" spans="2:12" ht="30" customHeight="1" x14ac:dyDescent="0.4">
      <c r="B3" s="14"/>
      <c r="C3" s="3" t="s">
        <v>9</v>
      </c>
      <c r="D3" s="3" t="s">
        <v>10</v>
      </c>
      <c r="E3" s="3" t="s">
        <v>11</v>
      </c>
      <c r="F3" s="3" t="s">
        <v>12</v>
      </c>
      <c r="G3" s="3" t="s">
        <v>7</v>
      </c>
      <c r="H3" s="19"/>
      <c r="I3" s="19"/>
      <c r="J3" s="19"/>
      <c r="K3" s="19"/>
      <c r="L3" s="16"/>
    </row>
    <row r="4" spans="2:12" s="2" customFormat="1" ht="21" customHeight="1" x14ac:dyDescent="0.4">
      <c r="B4" s="4" t="s">
        <v>1</v>
      </c>
      <c r="C4" s="7">
        <v>2029</v>
      </c>
      <c r="D4" s="7">
        <v>63</v>
      </c>
      <c r="E4" s="7">
        <v>611</v>
      </c>
      <c r="F4" s="7">
        <v>373</v>
      </c>
      <c r="G4" s="7">
        <f>SUM(C4:F4)</f>
        <v>3076</v>
      </c>
      <c r="H4" s="7">
        <v>1419910</v>
      </c>
      <c r="I4" s="7">
        <v>19823</v>
      </c>
      <c r="J4" s="7">
        <v>19512</v>
      </c>
      <c r="K4" s="7">
        <v>1294600</v>
      </c>
      <c r="L4" s="8">
        <v>207805</v>
      </c>
    </row>
    <row r="5" spans="2:12" s="2" customFormat="1" ht="21" customHeight="1" x14ac:dyDescent="0.4">
      <c r="B5" s="5" t="s">
        <v>2</v>
      </c>
      <c r="C5" s="9">
        <v>2399</v>
      </c>
      <c r="D5" s="9">
        <v>101</v>
      </c>
      <c r="E5" s="9">
        <v>578</v>
      </c>
      <c r="F5" s="9">
        <v>469</v>
      </c>
      <c r="G5" s="9">
        <f t="shared" ref="G5:G15" si="0">SUM(C5:F5)</f>
        <v>3547</v>
      </c>
      <c r="H5" s="9">
        <v>1318754</v>
      </c>
      <c r="I5" s="9">
        <v>21429</v>
      </c>
      <c r="J5" s="9">
        <v>23260</v>
      </c>
      <c r="K5" s="9">
        <v>1231901</v>
      </c>
      <c r="L5" s="10">
        <v>214580</v>
      </c>
    </row>
    <row r="6" spans="2:12" s="2" customFormat="1" ht="21" customHeight="1" x14ac:dyDescent="0.4">
      <c r="B6" s="4" t="s">
        <v>3</v>
      </c>
      <c r="C6" s="7">
        <v>2974</v>
      </c>
      <c r="D6" s="7">
        <v>168</v>
      </c>
      <c r="E6" s="7">
        <v>747</v>
      </c>
      <c r="F6" s="7">
        <v>466</v>
      </c>
      <c r="G6" s="7">
        <f t="shared" si="0"/>
        <v>4355</v>
      </c>
      <c r="H6" s="7">
        <v>1472051</v>
      </c>
      <c r="I6" s="7">
        <v>19421</v>
      </c>
      <c r="J6" s="7">
        <v>27503</v>
      </c>
      <c r="K6" s="7">
        <v>1394600</v>
      </c>
      <c r="L6" s="8">
        <v>259795</v>
      </c>
    </row>
    <row r="7" spans="2:12" s="2" customFormat="1" ht="21" customHeight="1" x14ac:dyDescent="0.4">
      <c r="B7" s="5" t="s">
        <v>4</v>
      </c>
      <c r="C7" s="9">
        <v>2602</v>
      </c>
      <c r="D7" s="9">
        <v>217</v>
      </c>
      <c r="E7" s="9">
        <v>767</v>
      </c>
      <c r="F7" s="9">
        <v>461</v>
      </c>
      <c r="G7" s="9">
        <f t="shared" si="0"/>
        <v>4047</v>
      </c>
      <c r="H7" s="9">
        <v>1596020</v>
      </c>
      <c r="I7" s="9">
        <v>27009</v>
      </c>
      <c r="J7" s="9">
        <v>24961</v>
      </c>
      <c r="K7" s="9">
        <v>1396510</v>
      </c>
      <c r="L7" s="10">
        <v>258093</v>
      </c>
    </row>
    <row r="8" spans="2:12" s="2" customFormat="1" ht="21" customHeight="1" x14ac:dyDescent="0.4">
      <c r="B8" s="4" t="s">
        <v>5</v>
      </c>
      <c r="C8" s="7">
        <v>2502</v>
      </c>
      <c r="D8" s="7">
        <v>435</v>
      </c>
      <c r="E8" s="7">
        <v>740</v>
      </c>
      <c r="F8" s="7">
        <v>420</v>
      </c>
      <c r="G8" s="7">
        <f t="shared" si="0"/>
        <v>4097</v>
      </c>
      <c r="H8" s="7">
        <v>1462347</v>
      </c>
      <c r="I8" s="7">
        <v>19491</v>
      </c>
      <c r="J8" s="7">
        <v>26153</v>
      </c>
      <c r="K8" s="7">
        <v>1421900</v>
      </c>
      <c r="L8" s="8">
        <v>256702</v>
      </c>
    </row>
    <row r="9" spans="2:12" s="2" customFormat="1" ht="21" customHeight="1" x14ac:dyDescent="0.4">
      <c r="B9" s="5" t="s">
        <v>6</v>
      </c>
      <c r="C9" s="9">
        <v>2310</v>
      </c>
      <c r="D9" s="9">
        <v>303</v>
      </c>
      <c r="E9" s="9">
        <v>702</v>
      </c>
      <c r="F9" s="9">
        <v>446</v>
      </c>
      <c r="G9" s="9">
        <f t="shared" si="0"/>
        <v>3761</v>
      </c>
      <c r="H9" s="9">
        <v>1321042</v>
      </c>
      <c r="I9" s="9">
        <v>21453</v>
      </c>
      <c r="J9" s="9">
        <v>25254</v>
      </c>
      <c r="K9" s="9">
        <v>1341965</v>
      </c>
      <c r="L9" s="10">
        <v>250531</v>
      </c>
    </row>
    <row r="10" spans="2:12" s="2" customFormat="1" ht="21" customHeight="1" x14ac:dyDescent="0.4">
      <c r="B10" s="4" t="s">
        <v>19</v>
      </c>
      <c r="C10" s="7">
        <v>1728</v>
      </c>
      <c r="D10" s="7">
        <v>373</v>
      </c>
      <c r="E10" s="7">
        <v>655</v>
      </c>
      <c r="F10" s="7">
        <v>402</v>
      </c>
      <c r="G10" s="7">
        <f t="shared" si="0"/>
        <v>3158</v>
      </c>
      <c r="H10" s="7">
        <v>1714312</v>
      </c>
      <c r="I10" s="7">
        <v>21296</v>
      </c>
      <c r="J10" s="7">
        <v>22561</v>
      </c>
      <c r="K10" s="7">
        <v>1469850</v>
      </c>
      <c r="L10" s="8">
        <v>231303</v>
      </c>
    </row>
    <row r="11" spans="2:12" s="2" customFormat="1" ht="21" customHeight="1" x14ac:dyDescent="0.4">
      <c r="B11" s="5" t="s">
        <v>20</v>
      </c>
      <c r="C11" s="9">
        <v>2117</v>
      </c>
      <c r="D11" s="9">
        <v>295</v>
      </c>
      <c r="E11" s="9">
        <v>666</v>
      </c>
      <c r="F11" s="9">
        <v>457</v>
      </c>
      <c r="G11" s="9">
        <v>3535</v>
      </c>
      <c r="H11" s="9">
        <v>1386526</v>
      </c>
      <c r="I11" s="9">
        <v>19185</v>
      </c>
      <c r="J11" s="9">
        <v>24346</v>
      </c>
      <c r="K11" s="9">
        <v>1481950</v>
      </c>
      <c r="L11" s="10">
        <v>251962</v>
      </c>
    </row>
    <row r="12" spans="2:12" s="2" customFormat="1" ht="21" customHeight="1" x14ac:dyDescent="0.4">
      <c r="B12" s="4" t="s">
        <v>21</v>
      </c>
      <c r="C12" s="7">
        <v>1996</v>
      </c>
      <c r="D12" s="7">
        <v>172</v>
      </c>
      <c r="E12" s="7">
        <v>825</v>
      </c>
      <c r="F12" s="7">
        <v>378</v>
      </c>
      <c r="G12" s="7">
        <f t="shared" si="0"/>
        <v>3371</v>
      </c>
      <c r="H12" s="7">
        <v>1596965</v>
      </c>
      <c r="I12" s="7">
        <v>16595</v>
      </c>
      <c r="J12" s="7">
        <v>25188</v>
      </c>
      <c r="K12" s="7">
        <v>1594900</v>
      </c>
      <c r="L12" s="8">
        <v>280789</v>
      </c>
    </row>
    <row r="13" spans="2:12" s="2" customFormat="1" ht="21" customHeight="1" x14ac:dyDescent="0.4">
      <c r="B13" s="5" t="s">
        <v>22</v>
      </c>
      <c r="C13" s="9">
        <v>1974</v>
      </c>
      <c r="D13" s="9">
        <v>113</v>
      </c>
      <c r="E13" s="9">
        <v>836</v>
      </c>
      <c r="F13" s="9">
        <v>261</v>
      </c>
      <c r="G13" s="9">
        <f t="shared" si="0"/>
        <v>3184</v>
      </c>
      <c r="H13" s="9">
        <v>1669200</v>
      </c>
      <c r="I13" s="9">
        <v>17422</v>
      </c>
      <c r="J13" s="9">
        <v>23208</v>
      </c>
      <c r="K13" s="9">
        <v>1594900</v>
      </c>
      <c r="L13" s="10">
        <v>278834</v>
      </c>
    </row>
    <row r="14" spans="2:12" s="2" customFormat="1" ht="21" customHeight="1" x14ac:dyDescent="0.4">
      <c r="B14" s="4" t="s">
        <v>23</v>
      </c>
      <c r="C14" s="7">
        <v>2048</v>
      </c>
      <c r="D14" s="7">
        <v>79</v>
      </c>
      <c r="E14" s="7">
        <v>858</v>
      </c>
      <c r="F14" s="7">
        <v>208</v>
      </c>
      <c r="G14" s="7">
        <f t="shared" si="0"/>
        <v>3193</v>
      </c>
      <c r="H14" s="7">
        <v>1526465</v>
      </c>
      <c r="I14" s="7">
        <v>15465</v>
      </c>
      <c r="J14" s="7">
        <v>22782</v>
      </c>
      <c r="K14" s="7">
        <v>1542686</v>
      </c>
      <c r="L14" s="8">
        <v>280688</v>
      </c>
    </row>
    <row r="15" spans="2:12" s="2" customFormat="1" ht="21" customHeight="1" x14ac:dyDescent="0.4">
      <c r="B15" s="5" t="s">
        <v>24</v>
      </c>
      <c r="C15" s="9">
        <v>2490</v>
      </c>
      <c r="D15" s="9">
        <v>77</v>
      </c>
      <c r="E15" s="9">
        <v>1113</v>
      </c>
      <c r="F15" s="9">
        <v>235</v>
      </c>
      <c r="G15" s="9">
        <f t="shared" si="0"/>
        <v>3915</v>
      </c>
      <c r="H15" s="9">
        <v>2605170</v>
      </c>
      <c r="I15" s="9">
        <v>16422</v>
      </c>
      <c r="J15" s="9">
        <v>28548</v>
      </c>
      <c r="K15" s="9">
        <v>2429600</v>
      </c>
      <c r="L15" s="10">
        <v>358570</v>
      </c>
    </row>
    <row r="16" spans="2:12" s="2" customFormat="1" ht="21" customHeight="1" x14ac:dyDescent="0.4">
      <c r="B16" s="6" t="s">
        <v>8</v>
      </c>
      <c r="C16" s="11">
        <f>SUBTOTAL(9,C4:C15)</f>
        <v>27169</v>
      </c>
      <c r="D16" s="11">
        <f t="shared" ref="D16:L16" si="1">SUBTOTAL(9,D4:D15)</f>
        <v>2396</v>
      </c>
      <c r="E16" s="11">
        <f t="shared" si="1"/>
        <v>9098</v>
      </c>
      <c r="F16" s="11">
        <f t="shared" si="1"/>
        <v>4576</v>
      </c>
      <c r="G16" s="11">
        <f t="shared" si="1"/>
        <v>43239</v>
      </c>
      <c r="H16" s="11">
        <f t="shared" si="1"/>
        <v>19088762</v>
      </c>
      <c r="I16" s="11">
        <f t="shared" si="1"/>
        <v>235011</v>
      </c>
      <c r="J16" s="11">
        <f t="shared" si="1"/>
        <v>293276</v>
      </c>
      <c r="K16" s="11">
        <f t="shared" si="1"/>
        <v>18195362</v>
      </c>
      <c r="L16" s="11">
        <f t="shared" si="1"/>
        <v>3129652</v>
      </c>
    </row>
  </sheetData>
  <autoFilter ref="B2:B16"/>
  <mergeCells count="8">
    <mergeCell ref="B1:L1"/>
    <mergeCell ref="B2:B3"/>
    <mergeCell ref="L2:L3"/>
    <mergeCell ref="C2:G2"/>
    <mergeCell ref="K2:K3"/>
    <mergeCell ref="J2:J3"/>
    <mergeCell ref="I2:I3"/>
    <mergeCell ref="H2:H3"/>
  </mergeCells>
  <phoneticPr fontId="1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E0E6B91-6481-4CD3-97BE-E7F27FD3CE7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کشتارگاه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abbasi</cp:lastModifiedBy>
  <cp:lastPrinted>2016-12-28T10:27:20Z</cp:lastPrinted>
  <dcterms:created xsi:type="dcterms:W3CDTF">2006-01-08T05:12:33Z</dcterms:created>
  <dcterms:modified xsi:type="dcterms:W3CDTF">2017-04-12T05:11:45Z</dcterms:modified>
</cp:coreProperties>
</file>