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2645" windowHeight="7320" tabRatio="934"/>
  </bookViews>
  <sheets>
    <sheet name="کشتارگاه" sheetId="10" r:id="rId1"/>
  </sheets>
  <definedNames>
    <definedName name="_xlnm._FilterDatabase" localSheetId="0" hidden="1">کشتارگاه!$B$3:$B$17</definedName>
  </definedNames>
  <calcPr calcId="144525"/>
</workbook>
</file>

<file path=xl/calcChain.xml><?xml version="1.0" encoding="utf-8"?>
<calcChain xmlns="http://schemas.openxmlformats.org/spreadsheetml/2006/main">
  <c r="G12" i="10" l="1"/>
  <c r="G10" i="10" l="1"/>
  <c r="G11" i="10" l="1"/>
  <c r="G14" i="10" l="1"/>
  <c r="G16" i="10" l="1"/>
  <c r="G15" i="10"/>
  <c r="G13" i="10"/>
  <c r="D17" i="10" l="1"/>
  <c r="E17" i="10"/>
  <c r="F17" i="10"/>
  <c r="H17" i="10"/>
  <c r="I17" i="10"/>
  <c r="J17" i="10"/>
  <c r="K17" i="10"/>
  <c r="L17" i="10"/>
  <c r="C17" i="10"/>
  <c r="G8" i="10" l="1"/>
  <c r="G7" i="10"/>
  <c r="G9" i="10"/>
  <c r="G5" i="10"/>
  <c r="G6" i="10"/>
  <c r="G17" i="10" l="1"/>
</calcChain>
</file>

<file path=xl/sharedStrings.xml><?xml version="1.0" encoding="utf-8"?>
<sst xmlns="http://schemas.openxmlformats.org/spreadsheetml/2006/main" count="26" uniqueCount="26">
  <si>
    <t>ماه</t>
  </si>
  <si>
    <t>فروردين</t>
  </si>
  <si>
    <t>ارديبهشت</t>
  </si>
  <si>
    <t>خرداد</t>
  </si>
  <si>
    <t>تير</t>
  </si>
  <si>
    <t>مرداد</t>
  </si>
  <si>
    <t>شهريور</t>
  </si>
  <si>
    <t>جمع كل</t>
  </si>
  <si>
    <t xml:space="preserve">جمع كل </t>
  </si>
  <si>
    <t>گوسفند</t>
  </si>
  <si>
    <t>بز</t>
  </si>
  <si>
    <t>گاو</t>
  </si>
  <si>
    <t>گاوميش</t>
  </si>
  <si>
    <t>تعداد كشتار</t>
  </si>
  <si>
    <t>مقدار گوشت تحويلی ( کيلو گرم )</t>
  </si>
  <si>
    <t>جمع مطالبات (به هزار ریال )</t>
  </si>
  <si>
    <t>جمع در آمدهاي وصول شده (به هزار ریال )</t>
  </si>
  <si>
    <t>جمع بدهي ها (به هزار ریال )</t>
  </si>
  <si>
    <t>جمع هزينه ها  (به هزار ریال )</t>
  </si>
  <si>
    <t>مهر</t>
  </si>
  <si>
    <t>آبان</t>
  </si>
  <si>
    <t>آذر</t>
  </si>
  <si>
    <t>دی</t>
  </si>
  <si>
    <t>بهمن</t>
  </si>
  <si>
    <t>اسفند</t>
  </si>
  <si>
    <t>آمار عملكرد سازمان كشتارگاه صنعتي شهرداری اروميه در سال 1396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</si>
</sst>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b/>
      <sz val="10"/>
      <name val="Nazanin"/>
      <charset val="178"/>
    </font>
    <font>
      <sz val="8"/>
      <name val="Titr"/>
      <charset val="178"/>
    </font>
    <font>
      <sz val="10"/>
      <name val="2  Nazanin"/>
      <charset val="178"/>
    </font>
    <font>
      <b/>
      <sz val="10"/>
      <name val="B Mitra"/>
      <charset val="178"/>
    </font>
    <font>
      <sz val="12"/>
      <name val="B Mitra"/>
      <charset val="178"/>
    </font>
    <font>
      <sz val="10"/>
      <name val="B Traffic"/>
      <charset val="178"/>
    </font>
    <font>
      <sz val="14"/>
      <color theme="7" tint="-0.499984740745262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0DA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horizontal="center" vertical="center"/>
    </xf>
  </cellStyleXfs>
  <cellXfs count="21">
    <xf numFmtId="0" fontId="0" fillId="0" borderId="0" xfId="0">
      <alignment horizontal="center" vertical="center"/>
    </xf>
    <xf numFmtId="3" fontId="2" fillId="0" borderId="0" xfId="0" applyNumberFormat="1" applyFo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0DA"/>
      <color rgb="FFFF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سهم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تعداد کشتار سازمان کشتارگاه صنعتی در </a:t>
            </a:r>
            <a:r>
              <a:rPr lang="en-US" sz="11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3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D0-4117-807A-A5EDE07824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DD0-4117-807A-A5EDE07824E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DD0-4117-807A-A5EDE07824E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DD0-4117-807A-A5EDE07824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کشتارگاه!$C$4:$F$4</c:f>
              <c:strCache>
                <c:ptCount val="4"/>
                <c:pt idx="0">
                  <c:v>گوسفند</c:v>
                </c:pt>
                <c:pt idx="1">
                  <c:v>بز</c:v>
                </c:pt>
                <c:pt idx="2">
                  <c:v>گاو</c:v>
                </c:pt>
                <c:pt idx="3">
                  <c:v>گاوميش</c:v>
                </c:pt>
              </c:strCache>
            </c:strRef>
          </c:cat>
          <c:val>
            <c:numRef>
              <c:f>کشتارگاه!$C$17:$F$17</c:f>
              <c:numCache>
                <c:formatCode>#,##0</c:formatCode>
                <c:ptCount val="4"/>
                <c:pt idx="0">
                  <c:v>23981</c:v>
                </c:pt>
                <c:pt idx="1">
                  <c:v>2116</c:v>
                </c:pt>
                <c:pt idx="2">
                  <c:v>10695</c:v>
                </c:pt>
                <c:pt idx="3">
                  <c:v>2127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34-469A-A2EA-436BB30FFC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8064A2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درآمدهای وصول شده سازمان کشتارگاه صنعتی در 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5592502286645985"/>
          <c:y val="1.519726783655025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6525609496002"/>
          <c:y val="0.12584779285506581"/>
          <c:w val="0.86361514328769962"/>
          <c:h val="0.71903263484678415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درآمد وصول شده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کشتارگاه!$H$5:$H$16</c:f>
              <c:numCache>
                <c:formatCode>#,##0</c:formatCode>
                <c:ptCount val="12"/>
                <c:pt idx="0">
                  <c:v>1751779</c:v>
                </c:pt>
                <c:pt idx="1">
                  <c:v>1504677</c:v>
                </c:pt>
                <c:pt idx="2">
                  <c:v>1587759</c:v>
                </c:pt>
                <c:pt idx="3">
                  <c:v>1444320</c:v>
                </c:pt>
                <c:pt idx="4">
                  <c:v>1661737</c:v>
                </c:pt>
                <c:pt idx="5">
                  <c:v>1614365</c:v>
                </c:pt>
                <c:pt idx="6">
                  <c:v>1604692</c:v>
                </c:pt>
                <c:pt idx="7">
                  <c:v>1561473</c:v>
                </c:pt>
                <c:pt idx="8">
                  <c:v>1971096</c:v>
                </c:pt>
                <c:pt idx="9">
                  <c:v>1213695</c:v>
                </c:pt>
                <c:pt idx="10">
                  <c:v>1431404</c:v>
                </c:pt>
                <c:pt idx="11">
                  <c:v>2020962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E6-49A7-8C14-BCF7B946E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503552"/>
        <c:axId val="168529920"/>
        <c:axId val="0"/>
      </c:bar3DChart>
      <c:catAx>
        <c:axId val="1685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529920"/>
        <c:crosses val="autoZero"/>
        <c:auto val="1"/>
        <c:lblAlgn val="ctr"/>
        <c:lblOffset val="100"/>
        <c:noMultiLvlLbl val="0"/>
      </c:catAx>
      <c:valAx>
        <c:axId val="16852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503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</a:rPr>
              <a:t>نمودار</a:t>
            </a:r>
            <a:r>
              <a:rPr lang="fa-IR" sz="1100" baseline="0">
                <a:solidFill>
                  <a:schemeClr val="tx1"/>
                </a:solidFill>
              </a:rPr>
              <a:t> مقایسه درآمدهای وصول شده و هزینه های سازمان کشتارگاه صنعتی در سال 1396</a:t>
            </a:r>
            <a:endParaRPr lang="en-US" sz="11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rgbClr val="8064A2">
            <a:lumMod val="40000"/>
            <a:lumOff val="60000"/>
          </a:srgbClr>
        </a:solidFill>
        <a:ln>
          <a:noFill/>
        </a:ln>
        <a:effectLst/>
        <a:sp3d/>
      </c:spPr>
    </c:sideWall>
    <c:backWall>
      <c:thickness val="0"/>
      <c:spPr>
        <a:solidFill>
          <a:srgbClr val="8064A2">
            <a:lumMod val="40000"/>
            <a:lumOff val="60000"/>
          </a:srgb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جمع درآمدهای وصول شده</c:v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کشتارگاه!$H$5:$H$16</c:f>
              <c:numCache>
                <c:formatCode>#,##0</c:formatCode>
                <c:ptCount val="12"/>
                <c:pt idx="0">
                  <c:v>1751779</c:v>
                </c:pt>
                <c:pt idx="1">
                  <c:v>1504677</c:v>
                </c:pt>
                <c:pt idx="2">
                  <c:v>1587759</c:v>
                </c:pt>
                <c:pt idx="3">
                  <c:v>1444320</c:v>
                </c:pt>
                <c:pt idx="4">
                  <c:v>1661737</c:v>
                </c:pt>
                <c:pt idx="5">
                  <c:v>1614365</c:v>
                </c:pt>
                <c:pt idx="6">
                  <c:v>1604692</c:v>
                </c:pt>
                <c:pt idx="7">
                  <c:v>1561473</c:v>
                </c:pt>
                <c:pt idx="8">
                  <c:v>1971096</c:v>
                </c:pt>
                <c:pt idx="9">
                  <c:v>1213695</c:v>
                </c:pt>
                <c:pt idx="10">
                  <c:v>1431404</c:v>
                </c:pt>
                <c:pt idx="11">
                  <c:v>2020962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1-410C-91D4-82989C94418F}"/>
            </c:ext>
          </c:extLst>
        </c:ser>
        <c:ser>
          <c:idx val="1"/>
          <c:order val="1"/>
          <c:tx>
            <c:v>جمع هزینه ها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کشتارگاه!$K$5:$K$16</c:f>
              <c:numCache>
                <c:formatCode>#,##0</c:formatCode>
                <c:ptCount val="12"/>
                <c:pt idx="0">
                  <c:v>1514800</c:v>
                </c:pt>
                <c:pt idx="1">
                  <c:v>1496800</c:v>
                </c:pt>
                <c:pt idx="2">
                  <c:v>1461920</c:v>
                </c:pt>
                <c:pt idx="3">
                  <c:v>1465499</c:v>
                </c:pt>
                <c:pt idx="4">
                  <c:v>1496587</c:v>
                </c:pt>
                <c:pt idx="5">
                  <c:v>1534596</c:v>
                </c:pt>
                <c:pt idx="6">
                  <c:v>1569452</c:v>
                </c:pt>
                <c:pt idx="7">
                  <c:v>1559400</c:v>
                </c:pt>
                <c:pt idx="8">
                  <c:v>1632545</c:v>
                </c:pt>
                <c:pt idx="9">
                  <c:v>1458799</c:v>
                </c:pt>
                <c:pt idx="10">
                  <c:v>1463521</c:v>
                </c:pt>
                <c:pt idx="11">
                  <c:v>1879995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31-410C-91D4-82989C944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837120"/>
        <c:axId val="168838656"/>
        <c:axId val="0"/>
      </c:bar3DChart>
      <c:catAx>
        <c:axId val="1688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tx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8656"/>
        <c:crosses val="autoZero"/>
        <c:auto val="1"/>
        <c:lblAlgn val="ctr"/>
        <c:lblOffset val="100"/>
        <c:noMultiLvlLbl val="0"/>
      </c:catAx>
      <c:valAx>
        <c:axId val="16883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B Nazanin" panose="00000400000000000000" pitchFamily="2" charset="-78"/>
                  </a:defRPr>
                </a:pPr>
                <a:r>
                  <a:rPr lang="fa-IR" sz="1200">
                    <a:solidFill>
                      <a:schemeClr val="tx1"/>
                    </a:solidFill>
                    <a:latin typeface="F_Koodak" panose="05000000000000000000" pitchFamily="2" charset="2"/>
                    <a:cs typeface="B Nazanin" panose="00000400000000000000" pitchFamily="2" charset="-78"/>
                  </a:rPr>
                  <a:t>به هزار ریال</a:t>
                </a:r>
                <a:endParaRPr lang="en-US" sz="1200">
                  <a:solidFill>
                    <a:schemeClr val="tx1"/>
                  </a:solidFill>
                  <a:latin typeface="F_Koodak" panose="05000000000000000000" pitchFamily="2" charset="2"/>
                  <a:cs typeface="B Nazanin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837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8064A2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مقدار گوشت تحویلی سازمان کشتارگاه صنعتی در سال 1396 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9853865923009626"/>
          <c:y val="8.5702828813065055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کشتارگاه!$L$3</c:f>
              <c:strCache>
                <c:ptCount val="1"/>
                <c:pt idx="0">
                  <c:v>مقدار گوشت تحويلی ( کيلو گرم 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strRef>
              <c:f>کشتارگاه!$B$5:$B$16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کشتارگاه!$L$5:$L$16</c:f>
              <c:numCache>
                <c:formatCode>#,##0</c:formatCode>
                <c:ptCount val="12"/>
                <c:pt idx="0">
                  <c:v>249884</c:v>
                </c:pt>
                <c:pt idx="1">
                  <c:v>288035</c:v>
                </c:pt>
                <c:pt idx="2">
                  <c:v>257120</c:v>
                </c:pt>
                <c:pt idx="3">
                  <c:v>195707</c:v>
                </c:pt>
                <c:pt idx="4">
                  <c:v>256985</c:v>
                </c:pt>
                <c:pt idx="5">
                  <c:v>245856</c:v>
                </c:pt>
                <c:pt idx="6">
                  <c:v>264680</c:v>
                </c:pt>
                <c:pt idx="7">
                  <c:v>255320</c:v>
                </c:pt>
                <c:pt idx="8">
                  <c:v>267093</c:v>
                </c:pt>
                <c:pt idx="9">
                  <c:v>235837</c:v>
                </c:pt>
                <c:pt idx="10">
                  <c:v>247101</c:v>
                </c:pt>
                <c:pt idx="11">
                  <c:v>307078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7-4DF0-9498-DCA14D3DB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628608"/>
        <c:axId val="168630144"/>
        <c:axId val="0"/>
      </c:bar3DChart>
      <c:catAx>
        <c:axId val="16862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68630144"/>
        <c:crosses val="autoZero"/>
        <c:auto val="1"/>
        <c:lblAlgn val="ctr"/>
        <c:lblOffset val="100"/>
        <c:noMultiLvlLbl val="0"/>
      </c:catAx>
      <c:valAx>
        <c:axId val="1686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Titr" panose="00000700000000000000" pitchFamily="2" charset="-78"/>
                  </a:defRPr>
                </a:pPr>
                <a:r>
                  <a:rPr lang="fa-IR" sz="800">
                    <a:solidFill>
                      <a:schemeClr val="tx1"/>
                    </a:solidFill>
                    <a:cs typeface="B Titr" panose="00000700000000000000" pitchFamily="2" charset="-78"/>
                  </a:rPr>
                  <a:t>کیلو</a:t>
                </a:r>
                <a:r>
                  <a:rPr lang="fa-IR" sz="800" baseline="0">
                    <a:solidFill>
                      <a:schemeClr val="tx1"/>
                    </a:solidFill>
                    <a:cs typeface="B Titr" panose="00000700000000000000" pitchFamily="2" charset="-78"/>
                  </a:rPr>
                  <a:t> گرم</a:t>
                </a:r>
                <a:endParaRPr lang="en-US" sz="800">
                  <a:solidFill>
                    <a:schemeClr val="tx1"/>
                  </a:solidFill>
                  <a:cs typeface="B Titr" panose="000007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68628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46839</xdr:colOff>
      <xdr:row>19</xdr:row>
      <xdr:rowOff>7678</xdr:rowOff>
    </xdr:from>
    <xdr:to>
      <xdr:col>28</xdr:col>
      <xdr:colOff>168759</xdr:colOff>
      <xdr:row>34</xdr:row>
      <xdr:rowOff>50131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6F31C24-D851-40A1-A24A-1994BA2C9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499797</xdr:colOff>
      <xdr:row>35</xdr:row>
      <xdr:rowOff>127871</xdr:rowOff>
    </xdr:from>
    <xdr:to>
      <xdr:col>12</xdr:col>
      <xdr:colOff>46242</xdr:colOff>
      <xdr:row>52</xdr:row>
      <xdr:rowOff>76187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CEEC32D9-FB1A-428E-B457-6A533C447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475376</xdr:colOff>
      <xdr:row>52</xdr:row>
      <xdr:rowOff>134321</xdr:rowOff>
    </xdr:from>
    <xdr:to>
      <xdr:col>12</xdr:col>
      <xdr:colOff>21821</xdr:colOff>
      <xdr:row>67</xdr:row>
      <xdr:rowOff>187734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9C92D3C6-23FF-4A1C-B5C8-B6BCCFBC95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31287</xdr:colOff>
      <xdr:row>0</xdr:row>
      <xdr:rowOff>29722</xdr:rowOff>
    </xdr:from>
    <xdr:to>
      <xdr:col>28</xdr:col>
      <xdr:colOff>153207</xdr:colOff>
      <xdr:row>18</xdr:row>
      <xdr:rowOff>133684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A58F04A7-6050-4305-A699-B7BEBB085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rightToLeft="1" tabSelected="1" zoomScale="93" zoomScaleNormal="93" workbookViewId="0">
      <selection activeCell="C20" sqref="C20"/>
    </sheetView>
  </sheetViews>
  <sheetFormatPr defaultColWidth="9.140625" defaultRowHeight="15.75"/>
  <cols>
    <col min="1" max="1" width="2.42578125" style="1" customWidth="1"/>
    <col min="2" max="2" width="9.7109375" style="1" customWidth="1"/>
    <col min="3" max="7" width="9.5703125" style="1" customWidth="1"/>
    <col min="8" max="8" width="20.5703125" style="1" customWidth="1"/>
    <col min="9" max="9" width="11.140625" style="1" customWidth="1"/>
    <col min="10" max="10" width="12" style="1" customWidth="1"/>
    <col min="11" max="11" width="11.42578125" style="1" customWidth="1"/>
    <col min="12" max="12" width="14.85546875" style="1" customWidth="1"/>
    <col min="13" max="13" width="9.140625" style="1"/>
    <col min="14" max="14" width="9.85546875" style="1" customWidth="1"/>
    <col min="15" max="31" width="9.140625" style="1"/>
    <col min="32" max="32" width="9.42578125" style="1" customWidth="1"/>
    <col min="33" max="16384" width="9.140625" style="1"/>
  </cols>
  <sheetData>
    <row r="2" spans="2:12" ht="28.5">
      <c r="B2" s="13" t="s">
        <v>25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>
      <c r="B3" s="14" t="s">
        <v>0</v>
      </c>
      <c r="C3" s="18" t="s">
        <v>13</v>
      </c>
      <c r="D3" s="18"/>
      <c r="E3" s="18"/>
      <c r="F3" s="18"/>
      <c r="G3" s="18"/>
      <c r="H3" s="19" t="s">
        <v>16</v>
      </c>
      <c r="I3" s="19" t="s">
        <v>15</v>
      </c>
      <c r="J3" s="19" t="s">
        <v>17</v>
      </c>
      <c r="K3" s="19" t="s">
        <v>18</v>
      </c>
      <c r="L3" s="16" t="s">
        <v>14</v>
      </c>
    </row>
    <row r="4" spans="2:12" ht="30" customHeight="1">
      <c r="B4" s="15"/>
      <c r="C4" s="3" t="s">
        <v>9</v>
      </c>
      <c r="D4" s="3" t="s">
        <v>10</v>
      </c>
      <c r="E4" s="3" t="s">
        <v>11</v>
      </c>
      <c r="F4" s="3" t="s">
        <v>12</v>
      </c>
      <c r="G4" s="3" t="s">
        <v>7</v>
      </c>
      <c r="H4" s="20"/>
      <c r="I4" s="20"/>
      <c r="J4" s="20"/>
      <c r="K4" s="20"/>
      <c r="L4" s="17"/>
    </row>
    <row r="5" spans="2:12" s="2" customFormat="1" ht="21" customHeight="1">
      <c r="B5" s="4" t="s">
        <v>1</v>
      </c>
      <c r="C5" s="7">
        <v>1840</v>
      </c>
      <c r="D5" s="7">
        <v>47</v>
      </c>
      <c r="E5" s="7">
        <v>826</v>
      </c>
      <c r="F5" s="7">
        <v>151</v>
      </c>
      <c r="G5" s="7">
        <f>SUM(C5:F5)</f>
        <v>2864</v>
      </c>
      <c r="H5" s="7">
        <v>1751779</v>
      </c>
      <c r="I5" s="7">
        <v>24170</v>
      </c>
      <c r="J5" s="7">
        <v>21000</v>
      </c>
      <c r="K5" s="7">
        <v>1514800</v>
      </c>
      <c r="L5" s="8">
        <v>249884</v>
      </c>
    </row>
    <row r="6" spans="2:12" s="2" customFormat="1" ht="21" customHeight="1">
      <c r="B6" s="5" t="s">
        <v>2</v>
      </c>
      <c r="C6" s="9">
        <v>2268</v>
      </c>
      <c r="D6" s="9">
        <v>43</v>
      </c>
      <c r="E6" s="9">
        <v>939</v>
      </c>
      <c r="F6" s="9">
        <v>196</v>
      </c>
      <c r="G6" s="9">
        <f t="shared" ref="G6:G16" si="0">SUM(C6:F6)</f>
        <v>3446</v>
      </c>
      <c r="H6" s="9">
        <v>1504677</v>
      </c>
      <c r="I6" s="9">
        <v>21694</v>
      </c>
      <c r="J6" s="9">
        <v>23400</v>
      </c>
      <c r="K6" s="9">
        <v>1496800</v>
      </c>
      <c r="L6" s="10">
        <v>288035</v>
      </c>
    </row>
    <row r="7" spans="2:12" s="2" customFormat="1" ht="21" customHeight="1">
      <c r="B7" s="4" t="s">
        <v>3</v>
      </c>
      <c r="C7" s="7">
        <v>2236</v>
      </c>
      <c r="D7" s="7">
        <v>185</v>
      </c>
      <c r="E7" s="7">
        <v>841</v>
      </c>
      <c r="F7" s="7">
        <v>148</v>
      </c>
      <c r="G7" s="7">
        <f t="shared" si="0"/>
        <v>3410</v>
      </c>
      <c r="H7" s="7">
        <v>1587759</v>
      </c>
      <c r="I7" s="7">
        <v>20485</v>
      </c>
      <c r="J7" s="7">
        <v>22101</v>
      </c>
      <c r="K7" s="7">
        <v>1461920</v>
      </c>
      <c r="L7" s="8">
        <v>257120</v>
      </c>
    </row>
    <row r="8" spans="2:12" s="2" customFormat="1" ht="21" customHeight="1">
      <c r="B8" s="5" t="s">
        <v>4</v>
      </c>
      <c r="C8" s="9">
        <v>1960</v>
      </c>
      <c r="D8" s="9">
        <v>196</v>
      </c>
      <c r="E8" s="9">
        <v>624</v>
      </c>
      <c r="F8" s="9">
        <v>135</v>
      </c>
      <c r="G8" s="9">
        <f t="shared" si="0"/>
        <v>2915</v>
      </c>
      <c r="H8" s="9">
        <v>1444320</v>
      </c>
      <c r="I8" s="9">
        <v>19865</v>
      </c>
      <c r="J8" s="9">
        <v>17642</v>
      </c>
      <c r="K8" s="9">
        <v>1465499</v>
      </c>
      <c r="L8" s="10">
        <v>195707</v>
      </c>
    </row>
    <row r="9" spans="2:12" s="2" customFormat="1" ht="21" customHeight="1">
      <c r="B9" s="4" t="s">
        <v>5</v>
      </c>
      <c r="C9" s="7">
        <v>2209</v>
      </c>
      <c r="D9" s="7">
        <v>304</v>
      </c>
      <c r="E9" s="7">
        <v>878</v>
      </c>
      <c r="F9" s="7">
        <v>185</v>
      </c>
      <c r="G9" s="7">
        <f t="shared" si="0"/>
        <v>3576</v>
      </c>
      <c r="H9" s="7">
        <v>1661737</v>
      </c>
      <c r="I9" s="7">
        <v>23130</v>
      </c>
      <c r="J9" s="7">
        <v>23589</v>
      </c>
      <c r="K9" s="7">
        <v>1496587</v>
      </c>
      <c r="L9" s="8">
        <v>256985</v>
      </c>
    </row>
    <row r="10" spans="2:12" s="2" customFormat="1" ht="21" customHeight="1">
      <c r="B10" s="5" t="s">
        <v>6</v>
      </c>
      <c r="C10" s="9">
        <v>1766</v>
      </c>
      <c r="D10" s="9">
        <v>385</v>
      </c>
      <c r="E10" s="9">
        <v>905</v>
      </c>
      <c r="F10" s="9">
        <v>160</v>
      </c>
      <c r="G10" s="12">
        <f t="shared" si="0"/>
        <v>3216</v>
      </c>
      <c r="H10" s="9">
        <v>1614365</v>
      </c>
      <c r="I10" s="9">
        <v>21254</v>
      </c>
      <c r="J10" s="9">
        <v>22794</v>
      </c>
      <c r="K10" s="9">
        <v>1534596</v>
      </c>
      <c r="L10" s="10">
        <v>245856</v>
      </c>
    </row>
    <row r="11" spans="2:12" s="2" customFormat="1" ht="21" customHeight="1">
      <c r="B11" s="4" t="s">
        <v>19</v>
      </c>
      <c r="C11" s="7">
        <v>1775</v>
      </c>
      <c r="D11" s="7">
        <v>330</v>
      </c>
      <c r="E11" s="7">
        <v>924</v>
      </c>
      <c r="F11" s="7">
        <v>228</v>
      </c>
      <c r="G11" s="7">
        <f>SUM(C11:F11)</f>
        <v>3257</v>
      </c>
      <c r="H11" s="7">
        <v>1604692</v>
      </c>
      <c r="I11" s="7">
        <v>21365</v>
      </c>
      <c r="J11" s="7">
        <v>24177</v>
      </c>
      <c r="K11" s="7">
        <v>1569452</v>
      </c>
      <c r="L11" s="8">
        <v>264680</v>
      </c>
    </row>
    <row r="12" spans="2:12" s="2" customFormat="1" ht="21" customHeight="1">
      <c r="B12" s="5" t="s">
        <v>20</v>
      </c>
      <c r="C12" s="9">
        <v>1876</v>
      </c>
      <c r="D12" s="9">
        <v>279</v>
      </c>
      <c r="E12" s="9">
        <v>931</v>
      </c>
      <c r="F12" s="9">
        <v>191</v>
      </c>
      <c r="G12" s="9">
        <f>SUM(C12:F12)</f>
        <v>3277</v>
      </c>
      <c r="H12" s="9">
        <v>1561473</v>
      </c>
      <c r="I12" s="9">
        <v>24125</v>
      </c>
      <c r="J12" s="9">
        <v>23789</v>
      </c>
      <c r="K12" s="9">
        <v>1559400</v>
      </c>
      <c r="L12" s="10">
        <v>255320</v>
      </c>
    </row>
    <row r="13" spans="2:12" s="2" customFormat="1" ht="21" customHeight="1">
      <c r="B13" s="4" t="s">
        <v>21</v>
      </c>
      <c r="C13" s="7">
        <v>2021</v>
      </c>
      <c r="D13" s="7">
        <v>181</v>
      </c>
      <c r="E13" s="7">
        <v>994</v>
      </c>
      <c r="F13" s="7">
        <v>173</v>
      </c>
      <c r="G13" s="7">
        <f t="shared" si="0"/>
        <v>3369</v>
      </c>
      <c r="H13" s="7">
        <v>1971096</v>
      </c>
      <c r="I13" s="7">
        <v>21632</v>
      </c>
      <c r="J13" s="7">
        <v>24664</v>
      </c>
      <c r="K13" s="7">
        <v>1632545</v>
      </c>
      <c r="L13" s="8">
        <v>267093</v>
      </c>
    </row>
    <row r="14" spans="2:12" s="2" customFormat="1" ht="21" customHeight="1">
      <c r="B14" s="5" t="s">
        <v>22</v>
      </c>
      <c r="C14" s="9">
        <v>1839</v>
      </c>
      <c r="D14" s="9">
        <v>87</v>
      </c>
      <c r="E14" s="9">
        <v>885</v>
      </c>
      <c r="F14" s="9">
        <v>162</v>
      </c>
      <c r="G14" s="9">
        <f t="shared" si="0"/>
        <v>2973</v>
      </c>
      <c r="H14" s="9">
        <v>1213695</v>
      </c>
      <c r="I14" s="9">
        <v>18543</v>
      </c>
      <c r="J14" s="9">
        <v>22000</v>
      </c>
      <c r="K14" s="9">
        <v>1458799</v>
      </c>
      <c r="L14" s="10">
        <v>235837</v>
      </c>
    </row>
    <row r="15" spans="2:12" s="2" customFormat="1" ht="21" customHeight="1">
      <c r="B15" s="4" t="s">
        <v>23</v>
      </c>
      <c r="C15" s="7">
        <v>1938</v>
      </c>
      <c r="D15" s="7">
        <v>43</v>
      </c>
      <c r="E15" s="7">
        <v>906</v>
      </c>
      <c r="F15" s="7">
        <v>173</v>
      </c>
      <c r="G15" s="7">
        <f t="shared" si="0"/>
        <v>3060</v>
      </c>
      <c r="H15" s="7">
        <v>1431404</v>
      </c>
      <c r="I15" s="7">
        <v>19254</v>
      </c>
      <c r="J15" s="7">
        <v>21500</v>
      </c>
      <c r="K15" s="7">
        <v>1463521</v>
      </c>
      <c r="L15" s="8">
        <v>247101</v>
      </c>
    </row>
    <row r="16" spans="2:12" s="2" customFormat="1" ht="23.25" customHeight="1">
      <c r="B16" s="5" t="s">
        <v>24</v>
      </c>
      <c r="C16" s="9">
        <v>2253</v>
      </c>
      <c r="D16" s="9">
        <v>36</v>
      </c>
      <c r="E16" s="9">
        <v>1042</v>
      </c>
      <c r="F16" s="9">
        <v>225</v>
      </c>
      <c r="G16" s="9">
        <f t="shared" si="0"/>
        <v>3556</v>
      </c>
      <c r="H16" s="9">
        <v>2020962</v>
      </c>
      <c r="I16" s="9">
        <v>210002</v>
      </c>
      <c r="J16" s="9">
        <v>19458</v>
      </c>
      <c r="K16" s="9">
        <v>1879995</v>
      </c>
      <c r="L16" s="10">
        <v>307078</v>
      </c>
    </row>
    <row r="17" spans="2:12" s="2" customFormat="1" ht="21" customHeight="1">
      <c r="B17" s="6" t="s">
        <v>8</v>
      </c>
      <c r="C17" s="11">
        <f>SUBTOTAL(9,C5:C16)</f>
        <v>23981</v>
      </c>
      <c r="D17" s="11">
        <f t="shared" ref="D17:L17" si="1">SUBTOTAL(9,D5:D16)</f>
        <v>2116</v>
      </c>
      <c r="E17" s="11">
        <f t="shared" si="1"/>
        <v>10695</v>
      </c>
      <c r="F17" s="11">
        <f t="shared" si="1"/>
        <v>2127</v>
      </c>
      <c r="G17" s="11">
        <f t="shared" si="1"/>
        <v>38919</v>
      </c>
      <c r="H17" s="11">
        <f t="shared" si="1"/>
        <v>19367959</v>
      </c>
      <c r="I17" s="11">
        <f t="shared" si="1"/>
        <v>445519</v>
      </c>
      <c r="J17" s="11">
        <f t="shared" si="1"/>
        <v>266114</v>
      </c>
      <c r="K17" s="11">
        <f t="shared" si="1"/>
        <v>18533914</v>
      </c>
      <c r="L17" s="11">
        <f t="shared" si="1"/>
        <v>3070696</v>
      </c>
    </row>
  </sheetData>
  <autoFilter ref="B3:B17"/>
  <mergeCells count="8">
    <mergeCell ref="B2:L2"/>
    <mergeCell ref="B3:B4"/>
    <mergeCell ref="L3:L4"/>
    <mergeCell ref="C3:G3"/>
    <mergeCell ref="K3:K4"/>
    <mergeCell ref="J3:J4"/>
    <mergeCell ref="I3:I4"/>
    <mergeCell ref="H3:H4"/>
  </mergeCells>
  <phoneticPr fontId="1" type="noConversion"/>
  <printOptions horizontalCentered="1" verticalCentered="1"/>
  <pageMargins left="0" right="0" top="0.75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E0E6B91-6481-4CD3-97BE-E7F27FD3CE7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کشتارگاه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leyla abbasi</cp:lastModifiedBy>
  <cp:lastPrinted>2017-10-26T09:12:31Z</cp:lastPrinted>
  <dcterms:created xsi:type="dcterms:W3CDTF">2006-01-08T05:12:33Z</dcterms:created>
  <dcterms:modified xsi:type="dcterms:W3CDTF">2018-04-15T05:25:16Z</dcterms:modified>
</cp:coreProperties>
</file>