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سال 1396\سال 1396\"/>
    </mc:Choice>
  </mc:AlternateContent>
  <bookViews>
    <workbookView xWindow="480" yWindow="330" windowWidth="11355" windowHeight="8910"/>
  </bookViews>
  <sheets>
    <sheet name="فضاي سبز" sheetId="1" r:id="rId1"/>
    <sheet name="آمار توليدات " sheetId="2" r:id="rId2"/>
  </sheets>
  <definedNames>
    <definedName name="_xlnm._FilterDatabase" localSheetId="1" hidden="1">'آمار توليدات '!$A$2:$A$16</definedName>
  </definedNames>
  <calcPr calcId="162913"/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6" i="2"/>
  <c r="Q69" i="1"/>
  <c r="Q3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Q193" i="1"/>
  <c r="Q194" i="1"/>
  <c r="Q195" i="1"/>
  <c r="Q196" i="1"/>
  <c r="Q197" i="1"/>
  <c r="Q198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69" i="1"/>
  <c r="Q170" i="1"/>
  <c r="Q171" i="1"/>
  <c r="Q172" i="1"/>
  <c r="Q173" i="1"/>
  <c r="Q174" i="1"/>
  <c r="Q175" i="1"/>
  <c r="Q176" i="1"/>
  <c r="Q177" i="1"/>
  <c r="Q178" i="1"/>
  <c r="Q179" i="1"/>
  <c r="Q16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35" i="1"/>
  <c r="Q122" i="1"/>
  <c r="Q123" i="1"/>
  <c r="Q124" i="1"/>
  <c r="Q125" i="1"/>
  <c r="Q126" i="1"/>
  <c r="Q127" i="1"/>
  <c r="Q128" i="1"/>
  <c r="Q129" i="1"/>
  <c r="Q130" i="1"/>
  <c r="Q131" i="1"/>
  <c r="Q132" i="1"/>
  <c r="Q113" i="1"/>
  <c r="Q114" i="1"/>
  <c r="Q115" i="1"/>
  <c r="Q116" i="1"/>
  <c r="Q117" i="1"/>
  <c r="Q118" i="1"/>
  <c r="Q119" i="1"/>
  <c r="Q120" i="1"/>
  <c r="Q121" i="1"/>
  <c r="Q103" i="1"/>
  <c r="Q104" i="1"/>
  <c r="Q105" i="1"/>
  <c r="Q106" i="1"/>
  <c r="Q107" i="1"/>
  <c r="Q108" i="1"/>
  <c r="Q109" i="1"/>
  <c r="Q110" i="1"/>
  <c r="Q111" i="1"/>
  <c r="Q112" i="1"/>
  <c r="Q102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70" i="1"/>
  <c r="Q71" i="1"/>
  <c r="Q72" i="1"/>
  <c r="Q73" i="1"/>
  <c r="Q74" i="1"/>
  <c r="Q75" i="1"/>
  <c r="Q76" i="1"/>
  <c r="Q77" i="1"/>
  <c r="Q78" i="1"/>
  <c r="Q79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36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Q99" i="1"/>
  <c r="L231" i="1"/>
  <c r="M231" i="1"/>
  <c r="L230" i="1"/>
  <c r="M230" i="1"/>
  <c r="L229" i="1"/>
  <c r="M229" i="1"/>
  <c r="L228" i="1"/>
  <c r="M228" i="1"/>
  <c r="L227" i="1"/>
  <c r="M227" i="1"/>
  <c r="L226" i="1"/>
  <c r="M226" i="1"/>
  <c r="L225" i="1"/>
  <c r="M225" i="1"/>
  <c r="L224" i="1"/>
  <c r="M224" i="1"/>
  <c r="L223" i="1"/>
  <c r="M223" i="1"/>
  <c r="L222" i="1"/>
  <c r="M222" i="1"/>
  <c r="L221" i="1"/>
  <c r="M221" i="1"/>
  <c r="L220" i="1"/>
  <c r="M220" i="1"/>
  <c r="M219" i="1"/>
  <c r="L219" i="1"/>
  <c r="L218" i="1"/>
  <c r="M218" i="1"/>
  <c r="L217" i="1"/>
  <c r="M217" i="1"/>
  <c r="L216" i="1"/>
  <c r="M216" i="1"/>
  <c r="L215" i="1"/>
  <c r="M215" i="1"/>
  <c r="L214" i="1"/>
  <c r="M214" i="1"/>
  <c r="L213" i="1"/>
  <c r="M213" i="1"/>
  <c r="L212" i="1"/>
  <c r="M212" i="1"/>
  <c r="L211" i="1"/>
  <c r="M211" i="1"/>
  <c r="L210" i="1"/>
  <c r="M210" i="1"/>
  <c r="L209" i="1"/>
  <c r="M209" i="1"/>
  <c r="L208" i="1"/>
  <c r="M208" i="1"/>
  <c r="L207" i="1"/>
  <c r="M207" i="1"/>
  <c r="L206" i="1"/>
  <c r="M206" i="1"/>
  <c r="L205" i="1"/>
  <c r="M205" i="1"/>
  <c r="L204" i="1"/>
  <c r="M204" i="1"/>
  <c r="L203" i="1"/>
  <c r="M203" i="1"/>
  <c r="L202" i="1"/>
  <c r="M202" i="1"/>
  <c r="L201" i="1"/>
  <c r="M201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Q207" i="1" s="1"/>
  <c r="K206" i="1"/>
  <c r="K205" i="1"/>
  <c r="K204" i="1"/>
  <c r="K203" i="1"/>
  <c r="K202" i="1"/>
  <c r="K201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I206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G208" i="1"/>
  <c r="F231" i="1"/>
  <c r="G231" i="1"/>
  <c r="Q231" i="1" s="1"/>
  <c r="H231" i="1"/>
  <c r="E231" i="1"/>
  <c r="E225" i="1"/>
  <c r="Q225" i="1" s="1"/>
  <c r="E226" i="1"/>
  <c r="F230" i="1"/>
  <c r="G230" i="1"/>
  <c r="H230" i="1"/>
  <c r="F229" i="1"/>
  <c r="Q229" i="1" s="1"/>
  <c r="G229" i="1"/>
  <c r="H229" i="1"/>
  <c r="F228" i="1"/>
  <c r="Q228" i="1" s="1"/>
  <c r="G228" i="1"/>
  <c r="H228" i="1"/>
  <c r="F227" i="1"/>
  <c r="G227" i="1"/>
  <c r="H227" i="1"/>
  <c r="F226" i="1"/>
  <c r="G226" i="1"/>
  <c r="H226" i="1"/>
  <c r="F225" i="1"/>
  <c r="G225" i="1"/>
  <c r="H225" i="1"/>
  <c r="F224" i="1"/>
  <c r="G224" i="1"/>
  <c r="Q224" i="1" s="1"/>
  <c r="H224" i="1"/>
  <c r="F223" i="1"/>
  <c r="Q223" i="1" s="1"/>
  <c r="G223" i="1"/>
  <c r="H223" i="1"/>
  <c r="F222" i="1"/>
  <c r="G222" i="1"/>
  <c r="H222" i="1"/>
  <c r="F221" i="1"/>
  <c r="Q221" i="1" s="1"/>
  <c r="G221" i="1"/>
  <c r="H221" i="1"/>
  <c r="F220" i="1"/>
  <c r="G220" i="1"/>
  <c r="Q220" i="1" s="1"/>
  <c r="H220" i="1"/>
  <c r="F219" i="1"/>
  <c r="G219" i="1"/>
  <c r="H219" i="1"/>
  <c r="F218" i="1"/>
  <c r="G218" i="1"/>
  <c r="H218" i="1"/>
  <c r="F217" i="1"/>
  <c r="G217" i="1"/>
  <c r="H217" i="1"/>
  <c r="F216" i="1"/>
  <c r="G216" i="1"/>
  <c r="H216" i="1"/>
  <c r="F215" i="1"/>
  <c r="G215" i="1"/>
  <c r="Q215" i="1" s="1"/>
  <c r="H215" i="1"/>
  <c r="F214" i="1"/>
  <c r="G214" i="1"/>
  <c r="H214" i="1"/>
  <c r="F213" i="1"/>
  <c r="Q213" i="1" s="1"/>
  <c r="G213" i="1"/>
  <c r="H213" i="1"/>
  <c r="F212" i="1"/>
  <c r="G212" i="1"/>
  <c r="Q212" i="1" s="1"/>
  <c r="H212" i="1"/>
  <c r="F211" i="1"/>
  <c r="G211" i="1"/>
  <c r="H211" i="1"/>
  <c r="F210" i="1"/>
  <c r="G210" i="1"/>
  <c r="H210" i="1"/>
  <c r="F209" i="1"/>
  <c r="Q209" i="1" s="1"/>
  <c r="G209" i="1"/>
  <c r="H209" i="1"/>
  <c r="F208" i="1"/>
  <c r="H208" i="1"/>
  <c r="F207" i="1"/>
  <c r="G207" i="1"/>
  <c r="H207" i="1"/>
  <c r="F206" i="1"/>
  <c r="G206" i="1"/>
  <c r="H206" i="1"/>
  <c r="F205" i="1"/>
  <c r="G205" i="1"/>
  <c r="H205" i="1"/>
  <c r="F204" i="1"/>
  <c r="G204" i="1"/>
  <c r="H204" i="1"/>
  <c r="F203" i="1"/>
  <c r="G203" i="1"/>
  <c r="H203" i="1"/>
  <c r="F202" i="1"/>
  <c r="Q202" i="1" s="1"/>
  <c r="G202" i="1"/>
  <c r="H202" i="1"/>
  <c r="H201" i="1"/>
  <c r="F201" i="1"/>
  <c r="G201" i="1"/>
  <c r="E221" i="1"/>
  <c r="E222" i="1"/>
  <c r="Q222" i="1"/>
  <c r="E223" i="1"/>
  <c r="E224" i="1"/>
  <c r="E227" i="1"/>
  <c r="E228" i="1"/>
  <c r="E229" i="1"/>
  <c r="E230" i="1"/>
  <c r="Q230" i="1" s="1"/>
  <c r="E202" i="1"/>
  <c r="E203" i="1"/>
  <c r="Q203" i="1" s="1"/>
  <c r="E204" i="1"/>
  <c r="Q204" i="1" s="1"/>
  <c r="E205" i="1"/>
  <c r="E206" i="1"/>
  <c r="Q206" i="1" s="1"/>
  <c r="E207" i="1"/>
  <c r="E208" i="1"/>
  <c r="Q208" i="1" s="1"/>
  <c r="E209" i="1"/>
  <c r="E210" i="1"/>
  <c r="E211" i="1"/>
  <c r="Q211" i="1"/>
  <c r="E212" i="1"/>
  <c r="E213" i="1"/>
  <c r="E214" i="1"/>
  <c r="Q214" i="1" s="1"/>
  <c r="E215" i="1"/>
  <c r="E216" i="1"/>
  <c r="Q216" i="1" s="1"/>
  <c r="E217" i="1"/>
  <c r="Q217" i="1" s="1"/>
  <c r="E218" i="1"/>
  <c r="E219" i="1"/>
  <c r="Q219" i="1"/>
  <c r="E220" i="1"/>
  <c r="E201" i="1"/>
  <c r="Q201" i="1" s="1"/>
  <c r="Q227" i="1"/>
  <c r="Q218" i="1"/>
  <c r="Q210" i="1"/>
  <c r="Q226" i="1"/>
  <c r="Q205" i="1"/>
</calcChain>
</file>

<file path=xl/sharedStrings.xml><?xml version="1.0" encoding="utf-8"?>
<sst xmlns="http://schemas.openxmlformats.org/spreadsheetml/2006/main" count="367" uniqueCount="85">
  <si>
    <t xml:space="preserve">عمليات انجام يافته </t>
  </si>
  <si>
    <t>فروردين</t>
  </si>
  <si>
    <t>ارديبهشت</t>
  </si>
  <si>
    <t>خرداد</t>
  </si>
  <si>
    <t>تير</t>
  </si>
  <si>
    <t>مرداد</t>
  </si>
  <si>
    <t>جمع كل</t>
  </si>
  <si>
    <t>قلمه زنی ( عدد )</t>
  </si>
  <si>
    <t>مقدار</t>
  </si>
  <si>
    <t>فروردین</t>
  </si>
  <si>
    <t>اردیبهشت</t>
  </si>
  <si>
    <t>تیر</t>
  </si>
  <si>
    <t>شهریور</t>
  </si>
  <si>
    <t>کاشت انواع پیاز</t>
  </si>
  <si>
    <t>کاشت بذر در خزانه ( m2 )</t>
  </si>
  <si>
    <t>ارزش (به هزار ریال)</t>
  </si>
  <si>
    <t>ماه</t>
  </si>
  <si>
    <t>مجموع</t>
  </si>
  <si>
    <t>سمپاشی (ليتر)</t>
  </si>
  <si>
    <t>تولید درخت (اصله)</t>
  </si>
  <si>
    <t>تولید نشاء فصلی (بوته)</t>
  </si>
  <si>
    <t>تولید درخچه (بوته)</t>
  </si>
  <si>
    <t>بيلكاري(مترمربع )</t>
  </si>
  <si>
    <t>تشتك سازي (مترمربع )</t>
  </si>
  <si>
    <t>وجين كاري (مترمربع )</t>
  </si>
  <si>
    <t>چمن زني (مترمربع )</t>
  </si>
  <si>
    <t>كاشت نشاء فصلي(بوته )</t>
  </si>
  <si>
    <t>كاشت درخت (اصله )</t>
  </si>
  <si>
    <t>كاشت درختچه (بوته )</t>
  </si>
  <si>
    <t>هرس درخت (اصله )</t>
  </si>
  <si>
    <t>قطع درخت (اصله )</t>
  </si>
  <si>
    <t>قيم زني(عدد)</t>
  </si>
  <si>
    <t>كاشت چمن (چمن )</t>
  </si>
  <si>
    <t>مصرف بذر چمن (كيلوگرم )</t>
  </si>
  <si>
    <t>خاكريزي (مترمكعب )</t>
  </si>
  <si>
    <t>نخاله برداري (مترمكعب)</t>
  </si>
  <si>
    <t>حمل  پخش كوددامي (مترمكعب)</t>
  </si>
  <si>
    <t>هرس فرم (مترمربع )</t>
  </si>
  <si>
    <t>تسطيح (مترمربع )</t>
  </si>
  <si>
    <t>كرت بندي (مترمربع )</t>
  </si>
  <si>
    <t>بيلكاري (مترمربع )</t>
  </si>
  <si>
    <t>كاشت نشاء فصلي (بوته )</t>
  </si>
  <si>
    <t>قيم زني (عدد)</t>
  </si>
  <si>
    <t>كاشت چمن (مترمربع )</t>
  </si>
  <si>
    <t>نخاله برداري (مترمكعب )</t>
  </si>
  <si>
    <t>حمل  پخش كوددامي (مترمربع )</t>
  </si>
  <si>
    <t>حمل  پخش كوددامي (مترمكعب )</t>
  </si>
  <si>
    <t>تسطيح(مترمربع )</t>
  </si>
  <si>
    <t>چاله كني (عدد)</t>
  </si>
  <si>
    <t>لوله گذاري (متر)</t>
  </si>
  <si>
    <t>كابل گذاري (متر)</t>
  </si>
  <si>
    <t>حذف تنه جوش وپاجوش (اصله )</t>
  </si>
  <si>
    <t>مصرف مالچ شني رنگي (تن )</t>
  </si>
  <si>
    <t>كاشت غده كوكب (عدد)</t>
  </si>
  <si>
    <t>كرت بندي  (مترمربع )</t>
  </si>
  <si>
    <t>هرس درختچه (بوته )</t>
  </si>
  <si>
    <t>رابط زني (عدد)</t>
  </si>
  <si>
    <t>علم گذاري (عدد)</t>
  </si>
  <si>
    <t>برش وبرداشت چمن (مترمربع )</t>
  </si>
  <si>
    <t>كاشت گل (بوته )</t>
  </si>
  <si>
    <t>كاشت ودرآوردن غده كوكب (عدد)</t>
  </si>
  <si>
    <t>كانال كني</t>
  </si>
  <si>
    <t>كانال كني (متر)</t>
  </si>
  <si>
    <t>كاشت لاله (عدد)</t>
  </si>
  <si>
    <t>مهر</t>
  </si>
  <si>
    <t>آبان</t>
  </si>
  <si>
    <t>آذر</t>
  </si>
  <si>
    <t>سرند و تحویل کود دامی و خاکبرگ به مناطق(m3)</t>
  </si>
  <si>
    <t>برش درخت در چوب بری(m)</t>
  </si>
  <si>
    <t>حمل پخش كود دامي (مترمكعب )</t>
  </si>
  <si>
    <t>آمار عملکرد واحد تولیدات سازمان پارکها و فضای سبز شهرداري اروميه  در سال 1396</t>
  </si>
  <si>
    <t>كاركرد منطقه يك فضاي سبز  شهرداري اروميه در سال 1396</t>
  </si>
  <si>
    <t>كاركرد منطقه دو فضاي سبز شهرداري اروميه  در سال 1396</t>
  </si>
  <si>
    <t>كاركرد منطقه سه فضاي سبز شهرداري اروميه  در سال 1396</t>
  </si>
  <si>
    <t>كاركرد منطقه چهار فضاي سبز شهرداري اروميه  در سال 1396</t>
  </si>
  <si>
    <t>كاركرد منطقه پنج فضاي سبز شهرداري اروميه  در سال 1396</t>
  </si>
  <si>
    <t>كاركرد منطقه گلمان فضاي سبز شهرداري اروميه  در سال 1396</t>
  </si>
  <si>
    <t>كاركرد كل  مناطق پنج گانه وگلمان فضاي سبز شهرداري اروميه در سال 1396</t>
  </si>
  <si>
    <t xml:space="preserve">مرداد </t>
  </si>
  <si>
    <t>انتقال درخت ودرختچه به گلدان بزرگ ( عدد )</t>
  </si>
  <si>
    <t xml:space="preserve">مهر </t>
  </si>
  <si>
    <t xml:space="preserve"> دی</t>
  </si>
  <si>
    <t>دی</t>
  </si>
  <si>
    <t>بهمن</t>
  </si>
  <si>
    <t>اسفند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</si>
</sst>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8"/>
    </font>
    <font>
      <sz val="8"/>
      <name val="Arial"/>
      <family val="2"/>
    </font>
    <font>
      <sz val="12"/>
      <name val="Arial"/>
      <family val="2"/>
    </font>
    <font>
      <b/>
      <i/>
      <sz val="12"/>
      <color indexed="10"/>
      <name val="2  Titr"/>
      <charset val="178"/>
    </font>
    <font>
      <b/>
      <sz val="10"/>
      <name val="B Nazanin"/>
      <charset val="178"/>
    </font>
    <font>
      <sz val="12"/>
      <name val="B Mitra"/>
      <charset val="178"/>
    </font>
    <font>
      <b/>
      <i/>
      <sz val="12"/>
      <color indexed="10"/>
      <name val="B Mitra"/>
      <charset val="178"/>
    </font>
    <font>
      <sz val="10"/>
      <name val="B Traffic"/>
      <charset val="178"/>
    </font>
    <font>
      <sz val="11"/>
      <color rgb="FF9C0006"/>
      <name val="B Nazanin"/>
      <family val="2"/>
      <charset val="178"/>
    </font>
    <font>
      <sz val="11"/>
      <color rgb="FF006100"/>
      <name val="B Nazanin"/>
      <family val="2"/>
      <charset val="178"/>
    </font>
    <font>
      <sz val="11"/>
      <color rgb="FF9C6500"/>
      <name val="B Nazanin"/>
      <family val="2"/>
      <charset val="178"/>
    </font>
    <font>
      <b/>
      <sz val="11"/>
      <color theme="0"/>
      <name val="B Mitra"/>
      <charset val="178"/>
    </font>
    <font>
      <b/>
      <sz val="11"/>
      <color theme="0"/>
      <name val="Arial"/>
      <family val="2"/>
    </font>
    <font>
      <sz val="14"/>
      <color theme="6" tint="-0.499984740745262"/>
      <name val="B Titr"/>
      <charset val="178"/>
    </font>
    <font>
      <sz val="11"/>
      <color theme="0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5" borderId="5" xfId="0" applyFont="1" applyFill="1" applyBorder="1" applyAlignment="1">
      <alignment horizontal="right" vertical="center" shrinkToFit="1" readingOrder="2"/>
    </xf>
    <xf numFmtId="0" fontId="5" fillId="6" borderId="5" xfId="0" applyFont="1" applyFill="1" applyBorder="1" applyAlignment="1">
      <alignment horizontal="right" vertical="center" shrinkToFit="1" readingOrder="2"/>
    </xf>
    <xf numFmtId="0" fontId="5" fillId="6" borderId="6" xfId="0" applyFont="1" applyFill="1" applyBorder="1" applyAlignment="1">
      <alignment horizontal="right" vertical="center" shrinkToFit="1" readingOrder="2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3" fontId="7" fillId="6" borderId="1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shrinkToFit="1"/>
    </xf>
    <xf numFmtId="0" fontId="14" fillId="7" borderId="5" xfId="0" applyFont="1" applyFill="1" applyBorder="1" applyAlignment="1">
      <alignment horizontal="center" vertical="center" shrinkToFit="1"/>
    </xf>
    <xf numFmtId="0" fontId="11" fillId="7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shrinkToFit="1"/>
    </xf>
    <xf numFmtId="0" fontId="11" fillId="7" borderId="9" xfId="0" applyFont="1" applyFill="1" applyBorder="1" applyAlignment="1">
      <alignment horizontal="center" vertical="center" shrinkToFit="1"/>
    </xf>
    <xf numFmtId="0" fontId="13" fillId="0" borderId="0" xfId="0" applyFont="1" applyAlignment="1"/>
  </cellXfs>
  <cellStyles count="4">
    <cellStyle name="Bad 2" xfId="1"/>
    <cellStyle name="Good 2" xfId="2"/>
    <cellStyle name="Neutral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solidFill>
                  <a:srgbClr val="000000"/>
                </a:solidFill>
                <a:cs typeface="B Titr"/>
              </a:rPr>
              <a:t>نمودار مقایسه میزان تولید درختچه  در سال 1396</a:t>
            </a:r>
            <a:r>
              <a:rPr lang="fa-IR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Titr"/>
              </a:rPr>
              <a:t>( بوته 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درختچه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'آمار توليدات '!$A$4:$A$12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'آمار توليدات '!$P$4:$P$12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15000</c:v>
                </c:pt>
                <c:pt idx="3">
                  <c:v>20000</c:v>
                </c:pt>
                <c:pt idx="4">
                  <c:v>20000</c:v>
                </c:pt>
                <c:pt idx="5">
                  <c:v>0</c:v>
                </c:pt>
                <c:pt idx="6">
                  <c:v>3000</c:v>
                </c:pt>
                <c:pt idx="7">
                  <c:v>1000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9-4A06-A40D-DD9363C9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931472"/>
        <c:axId val="1"/>
        <c:axId val="0"/>
      </c:bar3DChart>
      <c:catAx>
        <c:axId val="3959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931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solidFill>
                  <a:srgbClr val="000000"/>
                </a:solidFill>
                <a:cs typeface="B Titr"/>
              </a:rPr>
              <a:t>نمودار مقایسه میزان تولید درخت در سال 1396</a:t>
            </a:r>
            <a:r>
              <a:rPr lang="fa-IR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fa-IR" sz="1200" b="0" i="0" u="none" strike="noStrike" baseline="0">
                <a:solidFill>
                  <a:srgbClr val="000000"/>
                </a:solidFill>
                <a:cs typeface="B Titr"/>
              </a:rPr>
              <a:t>( اصله 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'آمار توليدات '!$H$2:$I$2</c:f>
              <c:strCache>
                <c:ptCount val="1"/>
                <c:pt idx="0">
                  <c:v>تولید درخت (اصله)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'آمار توليدات '!$A$4:$A$12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'آمار توليدات '!$H$4:$H$12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E-4EA4-8FF8-DFE2C1B3A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930224"/>
        <c:axId val="1"/>
        <c:axId val="0"/>
      </c:bar3DChart>
      <c:catAx>
        <c:axId val="3959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9302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نمودار مقایسه تولید نشاء فصلی در سال 1396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9BBB59">
            <a:lumMod val="60000"/>
            <a:lumOff val="40000"/>
          </a:srgbClr>
        </a:solidFill>
        <a:ln>
          <a:noFill/>
        </a:ln>
        <a:effectLst/>
        <a:sp3d/>
      </c:spPr>
    </c:sideWall>
    <c:backWall>
      <c:thickness val="0"/>
      <c:spPr>
        <a:solidFill>
          <a:srgbClr val="9BBB59">
            <a:lumMod val="60000"/>
            <a:lumOff val="40000"/>
          </a:srgb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نشاء فصلی</c:v>
          </c:tx>
          <c:spPr>
            <a:solidFill>
              <a:srgbClr val="9BBB59">
                <a:lumMod val="5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'آمار توليدات '!$A$4:$A$12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'آمار توليدات '!$L$4:$L$12</c:f>
              <c:numCache>
                <c:formatCode>#,##0</c:formatCode>
                <c:ptCount val="9"/>
                <c:pt idx="0">
                  <c:v>60000</c:v>
                </c:pt>
                <c:pt idx="1">
                  <c:v>60000</c:v>
                </c:pt>
                <c:pt idx="2">
                  <c:v>150000</c:v>
                </c:pt>
                <c:pt idx="3">
                  <c:v>140000</c:v>
                </c:pt>
                <c:pt idx="4">
                  <c:v>110000</c:v>
                </c:pt>
                <c:pt idx="5">
                  <c:v>80000</c:v>
                </c:pt>
                <c:pt idx="6">
                  <c:v>135000</c:v>
                </c:pt>
                <c:pt idx="7">
                  <c:v>0</c:v>
                </c:pt>
                <c:pt idx="8">
                  <c:v>42000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1-4CC7-849D-B5163488C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228768"/>
        <c:axId val="1"/>
        <c:axId val="0"/>
      </c:bar3DChart>
      <c:catAx>
        <c:axId val="47622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B Nazanin"/>
                    <a:ea typeface="B Nazanin"/>
                    <a:cs typeface="B Nazanin"/>
                  </a:defRPr>
                </a:pPr>
                <a:r>
                  <a:rPr lang="fa-IR"/>
                  <a:t>بوته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228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BBB59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 Titr"/>
                <a:ea typeface="B Titr"/>
                <a:cs typeface="B Titr"/>
              </a:defRPr>
            </a:pPr>
            <a:r>
              <a:rPr lang="fa-IR"/>
              <a:t>نمودار مقایسه کاشت بذر در خزانه در سال 1396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9BBB59">
            <a:lumMod val="60000"/>
            <a:lumOff val="40000"/>
          </a:srgbClr>
        </a:solidFill>
        <a:ln>
          <a:noFill/>
        </a:ln>
        <a:effectLst/>
        <a:sp3d/>
      </c:spPr>
    </c:sideWall>
    <c:backWall>
      <c:thickness val="0"/>
      <c:spPr>
        <a:solidFill>
          <a:srgbClr val="9BBB59">
            <a:lumMod val="60000"/>
            <a:lumOff val="40000"/>
          </a:srgb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متر مربع</c:v>
          </c:tx>
          <c:spPr>
            <a:solidFill>
              <a:srgbClr val="9BBB59">
                <a:lumMod val="5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'آمار توليدات '!$A$4:$A$12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'آمار توليدات '!$N$4:$N$12</c:f>
              <c:numCache>
                <c:formatCode>#,##0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80</c:v>
                </c:pt>
                <c:pt idx="3">
                  <c:v>300</c:v>
                </c:pt>
                <c:pt idx="4">
                  <c:v>40</c:v>
                </c:pt>
                <c:pt idx="5">
                  <c:v>2500</c:v>
                </c:pt>
                <c:pt idx="6">
                  <c:v>20</c:v>
                </c:pt>
                <c:pt idx="7">
                  <c:v>5000</c:v>
                </c:pt>
                <c:pt idx="8">
                  <c:v>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8-40B6-9D57-105B22652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230016"/>
        <c:axId val="1"/>
        <c:axId val="0"/>
      </c:bar3DChart>
      <c:catAx>
        <c:axId val="4762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1"/>
          </a:solidFill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B Nazanin"/>
                    <a:ea typeface="B Nazanin"/>
                    <a:cs typeface="B Nazanin"/>
                  </a:defRPr>
                </a:pPr>
                <a:r>
                  <a:rPr lang="fa-IR"/>
                  <a:t>متر مربع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230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F_Koodak"/>
                <a:ea typeface="F_Koodak"/>
                <a:cs typeface="F_Koodak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BBB59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59</xdr:row>
      <xdr:rowOff>104775</xdr:rowOff>
    </xdr:from>
    <xdr:to>
      <xdr:col>20</xdr:col>
      <xdr:colOff>771525</xdr:colOff>
      <xdr:row>89</xdr:row>
      <xdr:rowOff>133350</xdr:rowOff>
    </xdr:to>
    <xdr:graphicFrame macro="">
      <xdr:nvGraphicFramePr>
        <xdr:cNvPr id="14735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59</xdr:row>
      <xdr:rowOff>114300</xdr:rowOff>
    </xdr:from>
    <xdr:to>
      <xdr:col>10</xdr:col>
      <xdr:colOff>104775</xdr:colOff>
      <xdr:row>89</xdr:row>
      <xdr:rowOff>142875</xdr:rowOff>
    </xdr:to>
    <xdr:graphicFrame macro="">
      <xdr:nvGraphicFramePr>
        <xdr:cNvPr id="14735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495300</xdr:colOff>
      <xdr:row>89</xdr:row>
      <xdr:rowOff>152400</xdr:rowOff>
    </xdr:from>
    <xdr:to>
      <xdr:col>20</xdr:col>
      <xdr:colOff>752475</xdr:colOff>
      <xdr:row>119</xdr:row>
      <xdr:rowOff>47625</xdr:rowOff>
    </xdr:to>
    <xdr:graphicFrame macro="">
      <xdr:nvGraphicFramePr>
        <xdr:cNvPr id="14735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10</xdr:col>
      <xdr:colOff>104775</xdr:colOff>
      <xdr:row>119</xdr:row>
      <xdr:rowOff>66675</xdr:rowOff>
    </xdr:to>
    <xdr:graphicFrame macro="">
      <xdr:nvGraphicFramePr>
        <xdr:cNvPr id="14735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256"/>
  <sheetViews>
    <sheetView rightToLeft="1" tabSelected="1" topLeftCell="A193" zoomScale="73" zoomScaleNormal="73" zoomScaleSheetLayoutView="85" workbookViewId="0">
      <selection activeCell="X208" sqref="X208"/>
    </sheetView>
  </sheetViews>
  <sheetFormatPr defaultRowHeight="18" x14ac:dyDescent="0.2"/>
  <cols>
    <col min="1" max="2" width="9.140625" style="1"/>
    <col min="3" max="3" width="5.42578125" style="1" customWidth="1"/>
    <col min="4" max="4" width="22.140625" style="11" customWidth="1"/>
    <col min="5" max="17" width="13.140625" style="1" customWidth="1"/>
    <col min="18" max="21" width="9.140625" style="1"/>
    <col min="22" max="22" width="9.5703125" style="1" customWidth="1"/>
    <col min="23" max="23" width="9.140625" style="1"/>
    <col min="24" max="24" width="10.42578125" style="1" customWidth="1"/>
    <col min="25" max="28" width="9.140625" style="1"/>
    <col min="29" max="29" width="11.28515625" style="1" customWidth="1"/>
    <col min="30" max="16384" width="9.140625" style="1"/>
  </cols>
  <sheetData>
    <row r="1" spans="4:17" ht="26.25" customHeight="1" x14ac:dyDescent="0.2">
      <c r="D1" s="33" t="s">
        <v>71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4:17" ht="30" customHeight="1" x14ac:dyDescent="0.2">
      <c r="D2" s="20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2" t="s">
        <v>5</v>
      </c>
      <c r="J2" s="22" t="s">
        <v>12</v>
      </c>
      <c r="K2" s="22" t="s">
        <v>80</v>
      </c>
      <c r="L2" s="22" t="s">
        <v>65</v>
      </c>
      <c r="M2" s="22" t="s">
        <v>66</v>
      </c>
      <c r="N2" s="22" t="s">
        <v>81</v>
      </c>
      <c r="O2" s="22" t="s">
        <v>83</v>
      </c>
      <c r="P2" s="22" t="s">
        <v>84</v>
      </c>
      <c r="Q2" s="22" t="s">
        <v>6</v>
      </c>
    </row>
    <row r="3" spans="4:17" ht="17.100000000000001" customHeight="1" x14ac:dyDescent="0.2">
      <c r="D3" s="12" t="s">
        <v>22</v>
      </c>
      <c r="E3" s="7">
        <v>13060</v>
      </c>
      <c r="F3" s="7">
        <v>6280</v>
      </c>
      <c r="G3" s="7">
        <v>8020</v>
      </c>
      <c r="H3" s="7">
        <v>4310</v>
      </c>
      <c r="I3" s="8">
        <v>3950</v>
      </c>
      <c r="J3" s="8">
        <v>420</v>
      </c>
      <c r="K3" s="8">
        <v>400</v>
      </c>
      <c r="L3" s="8">
        <v>1200</v>
      </c>
      <c r="M3" s="8">
        <v>9340</v>
      </c>
      <c r="N3" s="8">
        <v>1590</v>
      </c>
      <c r="O3" s="8">
        <v>1365</v>
      </c>
      <c r="P3" s="8">
        <v>2540</v>
      </c>
      <c r="Q3" s="8">
        <f t="shared" ref="Q3:Q33" si="0">SUM(E3:P3)</f>
        <v>52475</v>
      </c>
    </row>
    <row r="4" spans="4:17" ht="17.100000000000001" customHeight="1" x14ac:dyDescent="0.2">
      <c r="D4" s="13" t="s">
        <v>23</v>
      </c>
      <c r="E4" s="9">
        <v>715</v>
      </c>
      <c r="F4" s="9">
        <v>345</v>
      </c>
      <c r="G4" s="9">
        <v>290</v>
      </c>
      <c r="H4" s="9">
        <v>184</v>
      </c>
      <c r="I4" s="9">
        <v>284</v>
      </c>
      <c r="J4" s="9">
        <v>4270</v>
      </c>
      <c r="K4" s="9">
        <v>0</v>
      </c>
      <c r="L4" s="25">
        <v>120</v>
      </c>
      <c r="M4" s="25">
        <v>529</v>
      </c>
      <c r="N4" s="25">
        <v>195</v>
      </c>
      <c r="O4" s="25">
        <v>130</v>
      </c>
      <c r="P4" s="25">
        <v>1560</v>
      </c>
      <c r="Q4" s="8">
        <f t="shared" si="0"/>
        <v>8622</v>
      </c>
    </row>
    <row r="5" spans="4:17" ht="17.100000000000001" customHeight="1" x14ac:dyDescent="0.2">
      <c r="D5" s="12" t="s">
        <v>24</v>
      </c>
      <c r="E5" s="7">
        <v>0</v>
      </c>
      <c r="F5" s="7">
        <v>0</v>
      </c>
      <c r="G5" s="7">
        <v>380</v>
      </c>
      <c r="H5" s="7">
        <v>2670</v>
      </c>
      <c r="I5" s="8">
        <v>3518</v>
      </c>
      <c r="J5" s="8">
        <v>850</v>
      </c>
      <c r="K5" s="8">
        <v>280</v>
      </c>
      <c r="L5" s="8">
        <v>9450</v>
      </c>
      <c r="M5" s="8">
        <v>0</v>
      </c>
      <c r="N5" s="8">
        <v>0</v>
      </c>
      <c r="O5" s="8"/>
      <c r="P5" s="8">
        <v>490</v>
      </c>
      <c r="Q5" s="8">
        <f t="shared" si="0"/>
        <v>17638</v>
      </c>
    </row>
    <row r="6" spans="4:17" ht="17.100000000000001" customHeight="1" x14ac:dyDescent="0.2">
      <c r="D6" s="13" t="s">
        <v>25</v>
      </c>
      <c r="E6" s="9">
        <v>0</v>
      </c>
      <c r="F6" s="9">
        <v>5500</v>
      </c>
      <c r="G6" s="9">
        <v>16200</v>
      </c>
      <c r="H6" s="9">
        <v>0</v>
      </c>
      <c r="I6" s="9">
        <v>18000</v>
      </c>
      <c r="J6" s="9">
        <v>7000</v>
      </c>
      <c r="K6" s="9">
        <v>0</v>
      </c>
      <c r="L6" s="25">
        <v>900</v>
      </c>
      <c r="M6" s="25">
        <v>0</v>
      </c>
      <c r="N6" s="25">
        <v>0</v>
      </c>
      <c r="O6" s="25"/>
      <c r="P6" s="25">
        <v>350</v>
      </c>
      <c r="Q6" s="8">
        <f t="shared" si="0"/>
        <v>47950</v>
      </c>
    </row>
    <row r="7" spans="4:17" ht="17.100000000000001" customHeight="1" x14ac:dyDescent="0.2">
      <c r="D7" s="12" t="s">
        <v>26</v>
      </c>
      <c r="E7" s="7">
        <v>0</v>
      </c>
      <c r="F7" s="7">
        <v>12500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8"/>
      <c r="M7" s="8">
        <v>27600</v>
      </c>
      <c r="N7" s="8">
        <v>0</v>
      </c>
      <c r="O7" s="8">
        <v>40360</v>
      </c>
      <c r="P7" s="8">
        <v>210</v>
      </c>
      <c r="Q7" s="8">
        <f t="shared" si="0"/>
        <v>80670</v>
      </c>
    </row>
    <row r="8" spans="4:17" ht="17.100000000000001" customHeight="1" x14ac:dyDescent="0.2">
      <c r="D8" s="13" t="s">
        <v>27</v>
      </c>
      <c r="E8" s="9">
        <v>1285</v>
      </c>
      <c r="F8" s="9">
        <v>772</v>
      </c>
      <c r="G8" s="9">
        <v>108</v>
      </c>
      <c r="H8" s="9">
        <v>12</v>
      </c>
      <c r="I8" s="9">
        <v>15</v>
      </c>
      <c r="J8" s="9">
        <v>10</v>
      </c>
      <c r="K8" s="9">
        <v>15</v>
      </c>
      <c r="L8" s="25"/>
      <c r="M8" s="25">
        <v>0</v>
      </c>
      <c r="N8" s="25">
        <v>644</v>
      </c>
      <c r="O8" s="25">
        <v>1088</v>
      </c>
      <c r="P8" s="25">
        <v>1547</v>
      </c>
      <c r="Q8" s="8">
        <f t="shared" si="0"/>
        <v>5496</v>
      </c>
    </row>
    <row r="9" spans="4:17" ht="17.100000000000001" customHeight="1" x14ac:dyDescent="0.2">
      <c r="D9" s="12" t="s">
        <v>28</v>
      </c>
      <c r="E9" s="7">
        <v>249</v>
      </c>
      <c r="F9" s="7">
        <v>4400</v>
      </c>
      <c r="G9" s="7">
        <v>21493</v>
      </c>
      <c r="H9" s="7">
        <v>3014</v>
      </c>
      <c r="I9" s="8">
        <v>120</v>
      </c>
      <c r="J9" s="8">
        <v>343</v>
      </c>
      <c r="K9" s="8">
        <v>2910</v>
      </c>
      <c r="L9" s="8"/>
      <c r="M9" s="8">
        <v>0</v>
      </c>
      <c r="N9" s="8">
        <v>0</v>
      </c>
      <c r="O9" s="8">
        <v>110</v>
      </c>
      <c r="P9" s="8">
        <v>450</v>
      </c>
      <c r="Q9" s="8">
        <f t="shared" si="0"/>
        <v>33089</v>
      </c>
    </row>
    <row r="10" spans="4:17" ht="17.100000000000001" customHeight="1" x14ac:dyDescent="0.2">
      <c r="D10" s="13" t="s">
        <v>29</v>
      </c>
      <c r="E10" s="9">
        <v>155</v>
      </c>
      <c r="F10" s="9">
        <v>332</v>
      </c>
      <c r="G10" s="9">
        <v>676</v>
      </c>
      <c r="H10" s="9">
        <v>866</v>
      </c>
      <c r="I10" s="9">
        <v>866</v>
      </c>
      <c r="J10" s="9">
        <v>161</v>
      </c>
      <c r="K10" s="9">
        <v>89</v>
      </c>
      <c r="L10" s="25">
        <v>1105</v>
      </c>
      <c r="M10" s="25">
        <v>4456</v>
      </c>
      <c r="N10" s="25">
        <v>952</v>
      </c>
      <c r="O10" s="25">
        <v>61</v>
      </c>
      <c r="P10" s="25">
        <v>45</v>
      </c>
      <c r="Q10" s="8">
        <f t="shared" si="0"/>
        <v>9764</v>
      </c>
    </row>
    <row r="11" spans="4:17" ht="17.100000000000001" customHeight="1" x14ac:dyDescent="0.2">
      <c r="D11" s="12" t="s">
        <v>30</v>
      </c>
      <c r="E11" s="7">
        <v>42</v>
      </c>
      <c r="F11" s="7">
        <v>29</v>
      </c>
      <c r="G11" s="7">
        <v>187</v>
      </c>
      <c r="H11" s="7">
        <v>472</v>
      </c>
      <c r="I11" s="8">
        <v>117</v>
      </c>
      <c r="J11" s="8">
        <v>106</v>
      </c>
      <c r="K11" s="8">
        <v>32</v>
      </c>
      <c r="L11" s="8">
        <v>10</v>
      </c>
      <c r="M11" s="8">
        <v>87</v>
      </c>
      <c r="N11" s="8">
        <v>68</v>
      </c>
      <c r="O11" s="8">
        <v>14</v>
      </c>
      <c r="P11" s="8">
        <v>13</v>
      </c>
      <c r="Q11" s="8">
        <f t="shared" si="0"/>
        <v>1177</v>
      </c>
    </row>
    <row r="12" spans="4:17" ht="17.100000000000001" customHeight="1" x14ac:dyDescent="0.2">
      <c r="D12" s="13" t="s">
        <v>48</v>
      </c>
      <c r="E12" s="9">
        <v>1373</v>
      </c>
      <c r="F12" s="9">
        <v>4531</v>
      </c>
      <c r="G12" s="9">
        <v>205</v>
      </c>
      <c r="H12" s="9">
        <v>112</v>
      </c>
      <c r="I12" s="9">
        <v>137</v>
      </c>
      <c r="J12" s="9">
        <v>198</v>
      </c>
      <c r="K12" s="9">
        <v>0</v>
      </c>
      <c r="L12" s="25">
        <v>33</v>
      </c>
      <c r="M12" s="25">
        <v>254</v>
      </c>
      <c r="N12" s="25">
        <v>525</v>
      </c>
      <c r="O12" s="25">
        <v>1542</v>
      </c>
      <c r="P12" s="25">
        <v>1357</v>
      </c>
      <c r="Q12" s="8">
        <f t="shared" si="0"/>
        <v>10267</v>
      </c>
    </row>
    <row r="13" spans="4:17" ht="17.100000000000001" customHeight="1" x14ac:dyDescent="0.2">
      <c r="D13" s="12" t="s">
        <v>31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8">
        <v>0</v>
      </c>
      <c r="K13" s="8">
        <v>0</v>
      </c>
      <c r="L13" s="8"/>
      <c r="M13" s="8">
        <v>0</v>
      </c>
      <c r="N13" s="8">
        <v>0</v>
      </c>
      <c r="O13" s="8">
        <v>150</v>
      </c>
      <c r="P13" s="8">
        <v>170</v>
      </c>
      <c r="Q13" s="8">
        <f t="shared" si="0"/>
        <v>320</v>
      </c>
    </row>
    <row r="14" spans="4:17" ht="17.100000000000001" customHeight="1" x14ac:dyDescent="0.2">
      <c r="D14" s="13" t="s">
        <v>32</v>
      </c>
      <c r="E14" s="9">
        <v>6200</v>
      </c>
      <c r="F14" s="9">
        <v>6650</v>
      </c>
      <c r="G14" s="9">
        <v>660</v>
      </c>
      <c r="H14" s="9">
        <v>350</v>
      </c>
      <c r="I14" s="9">
        <v>300</v>
      </c>
      <c r="J14" s="9">
        <v>6600</v>
      </c>
      <c r="K14" s="9">
        <v>6680</v>
      </c>
      <c r="L14" s="25">
        <v>300</v>
      </c>
      <c r="M14" s="25">
        <v>2500</v>
      </c>
      <c r="N14" s="25">
        <v>2650</v>
      </c>
      <c r="O14" s="25">
        <v>170</v>
      </c>
      <c r="P14" s="25">
        <v>3850</v>
      </c>
      <c r="Q14" s="8">
        <f t="shared" si="0"/>
        <v>36910</v>
      </c>
    </row>
    <row r="15" spans="4:17" ht="17.100000000000001" customHeight="1" x14ac:dyDescent="0.2">
      <c r="D15" s="12" t="s">
        <v>33</v>
      </c>
      <c r="E15" s="7">
        <v>33</v>
      </c>
      <c r="F15" s="7">
        <v>115</v>
      </c>
      <c r="G15" s="7">
        <v>30</v>
      </c>
      <c r="H15" s="7">
        <v>15</v>
      </c>
      <c r="I15" s="8">
        <v>15</v>
      </c>
      <c r="J15" s="8">
        <v>202</v>
      </c>
      <c r="K15" s="8">
        <v>285</v>
      </c>
      <c r="L15" s="8">
        <v>10</v>
      </c>
      <c r="M15" s="8">
        <v>14</v>
      </c>
      <c r="N15" s="8">
        <v>100</v>
      </c>
      <c r="O15" s="8">
        <v>5</v>
      </c>
      <c r="P15" s="8">
        <v>105</v>
      </c>
      <c r="Q15" s="8">
        <f t="shared" si="0"/>
        <v>929</v>
      </c>
    </row>
    <row r="16" spans="4:17" ht="17.100000000000001" customHeight="1" x14ac:dyDescent="0.2">
      <c r="D16" s="13" t="s">
        <v>34</v>
      </c>
      <c r="E16" s="9">
        <v>104</v>
      </c>
      <c r="F16" s="9">
        <v>141</v>
      </c>
      <c r="G16" s="9">
        <v>150</v>
      </c>
      <c r="H16" s="9">
        <v>1164</v>
      </c>
      <c r="I16" s="9">
        <v>1164</v>
      </c>
      <c r="J16" s="9">
        <v>318</v>
      </c>
      <c r="K16" s="9">
        <v>5500</v>
      </c>
      <c r="L16" s="25"/>
      <c r="M16" s="25">
        <v>0</v>
      </c>
      <c r="N16" s="25">
        <v>74</v>
      </c>
      <c r="O16" s="25"/>
      <c r="P16" s="25">
        <v>202</v>
      </c>
      <c r="Q16" s="8">
        <f t="shared" si="0"/>
        <v>8817</v>
      </c>
    </row>
    <row r="17" spans="4:17" ht="17.100000000000001" customHeight="1" x14ac:dyDescent="0.2">
      <c r="D17" s="12" t="s">
        <v>35</v>
      </c>
      <c r="E17" s="7">
        <v>396</v>
      </c>
      <c r="F17" s="7">
        <v>231</v>
      </c>
      <c r="G17" s="7">
        <v>264</v>
      </c>
      <c r="H17" s="7">
        <v>192</v>
      </c>
      <c r="I17" s="8">
        <v>450</v>
      </c>
      <c r="J17" s="8">
        <v>570</v>
      </c>
      <c r="K17" s="8">
        <v>690</v>
      </c>
      <c r="L17" s="8">
        <v>410</v>
      </c>
      <c r="M17" s="8">
        <v>540</v>
      </c>
      <c r="N17" s="8">
        <v>125</v>
      </c>
      <c r="O17" s="8">
        <v>261</v>
      </c>
      <c r="P17" s="8">
        <v>152</v>
      </c>
      <c r="Q17" s="8">
        <f t="shared" si="0"/>
        <v>4281</v>
      </c>
    </row>
    <row r="18" spans="4:17" ht="17.100000000000001" customHeight="1" x14ac:dyDescent="0.2">
      <c r="D18" s="13" t="s">
        <v>36</v>
      </c>
      <c r="E18" s="9">
        <v>84</v>
      </c>
      <c r="F18" s="9">
        <v>51</v>
      </c>
      <c r="G18" s="9">
        <v>90</v>
      </c>
      <c r="H18" s="9">
        <v>18</v>
      </c>
      <c r="I18" s="9">
        <v>18</v>
      </c>
      <c r="J18" s="9">
        <v>318</v>
      </c>
      <c r="K18" s="9">
        <v>93</v>
      </c>
      <c r="L18" s="25">
        <v>300</v>
      </c>
      <c r="M18" s="25">
        <v>2500</v>
      </c>
      <c r="N18" s="25">
        <v>1403</v>
      </c>
      <c r="O18" s="25">
        <v>18</v>
      </c>
      <c r="P18" s="25">
        <v>60</v>
      </c>
      <c r="Q18" s="8">
        <f t="shared" si="0"/>
        <v>4953</v>
      </c>
    </row>
    <row r="19" spans="4:17" ht="17.100000000000001" customHeight="1" x14ac:dyDescent="0.2">
      <c r="D19" s="12" t="s">
        <v>37</v>
      </c>
      <c r="E19" s="7">
        <v>0</v>
      </c>
      <c r="F19" s="7">
        <v>0</v>
      </c>
      <c r="G19" s="7">
        <v>0</v>
      </c>
      <c r="H19" s="7">
        <v>2600</v>
      </c>
      <c r="I19" s="8">
        <v>2800</v>
      </c>
      <c r="J19" s="8">
        <v>140</v>
      </c>
      <c r="K19" s="8">
        <v>11000</v>
      </c>
      <c r="L19" s="8">
        <v>10915</v>
      </c>
      <c r="M19" s="8">
        <v>16931</v>
      </c>
      <c r="N19" s="8">
        <v>2690</v>
      </c>
      <c r="O19" s="8">
        <v>2055</v>
      </c>
      <c r="P19" s="8">
        <v>2000</v>
      </c>
      <c r="Q19" s="8">
        <f t="shared" si="0"/>
        <v>51131</v>
      </c>
    </row>
    <row r="20" spans="4:17" ht="17.100000000000001" customHeight="1" x14ac:dyDescent="0.2">
      <c r="D20" s="13" t="s">
        <v>38</v>
      </c>
      <c r="E20" s="9">
        <v>5150</v>
      </c>
      <c r="F20" s="9">
        <v>13850</v>
      </c>
      <c r="G20" s="9">
        <v>3250</v>
      </c>
      <c r="H20" s="9">
        <v>7200</v>
      </c>
      <c r="I20" s="9">
        <v>8200</v>
      </c>
      <c r="J20" s="9">
        <v>18330</v>
      </c>
      <c r="K20" s="9">
        <v>15510</v>
      </c>
      <c r="L20" s="25">
        <v>500</v>
      </c>
      <c r="M20" s="25">
        <v>6850</v>
      </c>
      <c r="N20" s="25">
        <v>8010</v>
      </c>
      <c r="O20" s="25">
        <v>5820</v>
      </c>
      <c r="P20" s="25">
        <v>6870</v>
      </c>
      <c r="Q20" s="8">
        <f t="shared" si="0"/>
        <v>99540</v>
      </c>
    </row>
    <row r="21" spans="4:17" ht="17.100000000000001" customHeight="1" x14ac:dyDescent="0.2">
      <c r="D21" s="12" t="s">
        <v>39</v>
      </c>
      <c r="E21" s="7">
        <v>0</v>
      </c>
      <c r="F21" s="7">
        <v>0</v>
      </c>
      <c r="G21" s="7">
        <v>0</v>
      </c>
      <c r="H21" s="7">
        <v>750</v>
      </c>
      <c r="I21" s="8">
        <v>750</v>
      </c>
      <c r="J21" s="8">
        <v>0</v>
      </c>
      <c r="K21" s="8">
        <v>300</v>
      </c>
      <c r="L21" s="8"/>
      <c r="M21" s="8">
        <v>0</v>
      </c>
      <c r="N21" s="8">
        <v>0</v>
      </c>
      <c r="O21" s="8">
        <v>1210</v>
      </c>
      <c r="P21" s="8">
        <v>0</v>
      </c>
      <c r="Q21" s="8">
        <f t="shared" si="0"/>
        <v>3010</v>
      </c>
    </row>
    <row r="22" spans="4:17" ht="17.100000000000001" customHeight="1" x14ac:dyDescent="0.2">
      <c r="D22" s="13" t="s">
        <v>49</v>
      </c>
      <c r="E22" s="9">
        <v>0</v>
      </c>
      <c r="F22" s="9">
        <v>200</v>
      </c>
      <c r="G22" s="9">
        <v>0</v>
      </c>
      <c r="H22" s="9">
        <v>0</v>
      </c>
      <c r="I22" s="9">
        <v>10000</v>
      </c>
      <c r="J22" s="9">
        <v>0</v>
      </c>
      <c r="K22" s="25">
        <v>0</v>
      </c>
      <c r="L22" s="25">
        <v>40</v>
      </c>
      <c r="M22" s="25">
        <v>20</v>
      </c>
      <c r="N22" s="25">
        <v>0</v>
      </c>
      <c r="O22" s="25"/>
      <c r="P22" s="25">
        <v>0</v>
      </c>
      <c r="Q22" s="8">
        <f t="shared" si="0"/>
        <v>10260</v>
      </c>
    </row>
    <row r="23" spans="4:17" ht="17.100000000000001" customHeight="1" x14ac:dyDescent="0.2">
      <c r="D23" s="12" t="s">
        <v>50</v>
      </c>
      <c r="E23" s="7">
        <v>0</v>
      </c>
      <c r="F23" s="7">
        <v>0</v>
      </c>
      <c r="G23" s="7">
        <v>0</v>
      </c>
      <c r="H23" s="7">
        <v>0</v>
      </c>
      <c r="I23" s="8">
        <v>100</v>
      </c>
      <c r="J23" s="8">
        <v>0</v>
      </c>
      <c r="K23" s="8">
        <v>0</v>
      </c>
      <c r="L23" s="8"/>
      <c r="M23" s="8">
        <v>0</v>
      </c>
      <c r="N23" s="8">
        <v>0</v>
      </c>
      <c r="O23" s="8"/>
      <c r="P23" s="8">
        <v>0</v>
      </c>
      <c r="Q23" s="8">
        <f t="shared" si="0"/>
        <v>100</v>
      </c>
    </row>
    <row r="24" spans="4:17" ht="17.100000000000001" customHeight="1" x14ac:dyDescent="0.2">
      <c r="D24" s="13" t="s">
        <v>51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25">
        <v>0</v>
      </c>
      <c r="L24" s="25"/>
      <c r="M24" s="25">
        <v>0</v>
      </c>
      <c r="N24" s="25">
        <v>0</v>
      </c>
      <c r="O24" s="25"/>
      <c r="P24" s="25">
        <v>0</v>
      </c>
      <c r="Q24" s="8">
        <f t="shared" si="0"/>
        <v>0</v>
      </c>
    </row>
    <row r="25" spans="4:17" ht="17.100000000000001" customHeight="1" x14ac:dyDescent="0.2">
      <c r="D25" s="12" t="s">
        <v>52</v>
      </c>
      <c r="E25" s="7">
        <v>0</v>
      </c>
      <c r="F25" s="7">
        <v>0</v>
      </c>
      <c r="G25" s="7">
        <v>0</v>
      </c>
      <c r="H25" s="7">
        <v>0</v>
      </c>
      <c r="I25" s="8">
        <v>0</v>
      </c>
      <c r="J25" s="8">
        <v>0</v>
      </c>
      <c r="K25" s="8">
        <v>0</v>
      </c>
      <c r="L25" s="8"/>
      <c r="M25" s="8">
        <v>0</v>
      </c>
      <c r="N25" s="8">
        <v>0</v>
      </c>
      <c r="O25" s="8"/>
      <c r="P25" s="8">
        <v>1.129</v>
      </c>
      <c r="Q25" s="8">
        <f t="shared" si="0"/>
        <v>1.129</v>
      </c>
    </row>
    <row r="26" spans="4:17" ht="17.100000000000001" customHeight="1" x14ac:dyDescent="0.2">
      <c r="D26" s="13" t="s">
        <v>53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5">
        <v>0</v>
      </c>
      <c r="L26" s="25"/>
      <c r="M26" s="25">
        <v>0</v>
      </c>
      <c r="N26" s="25">
        <v>0</v>
      </c>
      <c r="O26" s="25"/>
      <c r="P26" s="25">
        <v>0</v>
      </c>
      <c r="Q26" s="8">
        <f t="shared" si="0"/>
        <v>0</v>
      </c>
    </row>
    <row r="27" spans="4:17" ht="17.100000000000001" customHeight="1" x14ac:dyDescent="0.2">
      <c r="D27" s="12" t="s">
        <v>58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  <c r="J27" s="8">
        <v>0</v>
      </c>
      <c r="K27" s="8">
        <v>0</v>
      </c>
      <c r="L27" s="8"/>
      <c r="M27" s="8">
        <v>0</v>
      </c>
      <c r="N27" s="8">
        <v>0</v>
      </c>
      <c r="O27" s="8"/>
      <c r="P27" s="8">
        <v>150</v>
      </c>
      <c r="Q27" s="8">
        <f t="shared" si="0"/>
        <v>150</v>
      </c>
    </row>
    <row r="28" spans="4:17" ht="17.100000000000001" customHeight="1" x14ac:dyDescent="0.2">
      <c r="D28" s="13" t="s">
        <v>59</v>
      </c>
      <c r="E28" s="9">
        <v>47572</v>
      </c>
      <c r="F28" s="9">
        <v>30550</v>
      </c>
      <c r="G28" s="9">
        <v>40473</v>
      </c>
      <c r="H28" s="9">
        <v>43267</v>
      </c>
      <c r="I28" s="9">
        <v>3150</v>
      </c>
      <c r="J28" s="9">
        <v>1530</v>
      </c>
      <c r="K28" s="25">
        <v>7650</v>
      </c>
      <c r="L28" s="25"/>
      <c r="M28" s="25">
        <v>0</v>
      </c>
      <c r="N28" s="25">
        <v>54350</v>
      </c>
      <c r="O28" s="25"/>
      <c r="P28" s="25">
        <v>112095</v>
      </c>
      <c r="Q28" s="8">
        <f t="shared" si="0"/>
        <v>340637</v>
      </c>
    </row>
    <row r="29" spans="4:17" ht="17.100000000000001" customHeight="1" x14ac:dyDescent="0.2">
      <c r="D29" s="12" t="s">
        <v>55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8">
        <v>0</v>
      </c>
      <c r="K29" s="8">
        <v>0</v>
      </c>
      <c r="L29" s="8">
        <v>10915</v>
      </c>
      <c r="M29" s="8">
        <v>16931</v>
      </c>
      <c r="N29" s="8">
        <v>0</v>
      </c>
      <c r="O29" s="8">
        <v>2055</v>
      </c>
      <c r="P29" s="8">
        <v>176</v>
      </c>
      <c r="Q29" s="8">
        <f t="shared" si="0"/>
        <v>30077</v>
      </c>
    </row>
    <row r="30" spans="4:17" ht="17.100000000000001" customHeight="1" x14ac:dyDescent="0.2">
      <c r="D30" s="13" t="s">
        <v>56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25">
        <v>0</v>
      </c>
      <c r="L30" s="25"/>
      <c r="M30" s="25">
        <v>0</v>
      </c>
      <c r="N30" s="25">
        <v>0</v>
      </c>
      <c r="O30" s="25"/>
      <c r="P30" s="25">
        <v>0</v>
      </c>
      <c r="Q30" s="8">
        <f t="shared" si="0"/>
        <v>0</v>
      </c>
    </row>
    <row r="31" spans="4:17" ht="17.100000000000001" customHeight="1" x14ac:dyDescent="0.2">
      <c r="D31" s="12" t="s">
        <v>57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  <c r="J31" s="8">
        <v>0</v>
      </c>
      <c r="K31" s="8">
        <v>0</v>
      </c>
      <c r="L31" s="8"/>
      <c r="M31" s="8">
        <v>0</v>
      </c>
      <c r="N31" s="8">
        <v>0</v>
      </c>
      <c r="O31" s="8"/>
      <c r="P31" s="8">
        <v>0</v>
      </c>
      <c r="Q31" s="8">
        <f t="shared" si="0"/>
        <v>0</v>
      </c>
    </row>
    <row r="32" spans="4:17" ht="17.100000000000001" customHeight="1" x14ac:dyDescent="0.2">
      <c r="D32" s="14" t="s">
        <v>62</v>
      </c>
      <c r="E32" s="10">
        <v>0</v>
      </c>
      <c r="F32" s="10">
        <v>0</v>
      </c>
      <c r="G32" s="10">
        <v>0</v>
      </c>
      <c r="H32" s="10">
        <v>0</v>
      </c>
      <c r="I32" s="10">
        <v>1800</v>
      </c>
      <c r="J32" s="10">
        <v>0</v>
      </c>
      <c r="K32" s="30">
        <v>4400</v>
      </c>
      <c r="L32" s="30">
        <v>50</v>
      </c>
      <c r="M32" s="30">
        <v>20</v>
      </c>
      <c r="N32" s="30">
        <v>10</v>
      </c>
      <c r="O32" s="30"/>
      <c r="P32" s="30">
        <v>0</v>
      </c>
      <c r="Q32" s="8">
        <f t="shared" si="0"/>
        <v>6280</v>
      </c>
    </row>
    <row r="33" spans="4:17" s="4" customFormat="1" ht="17.100000000000001" customHeight="1" x14ac:dyDescent="0.2">
      <c r="D33" s="12" t="s">
        <v>63</v>
      </c>
      <c r="E33" s="7">
        <v>0</v>
      </c>
      <c r="F33" s="7">
        <v>0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/>
      <c r="P33" s="8"/>
      <c r="Q33" s="8">
        <f t="shared" si="0"/>
        <v>0</v>
      </c>
    </row>
    <row r="34" spans="4:17" ht="27" customHeight="1" x14ac:dyDescent="0.2">
      <c r="D34" s="34" t="s">
        <v>72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4:17" ht="30" customHeight="1" x14ac:dyDescent="0.2">
      <c r="D35" s="20" t="s">
        <v>0</v>
      </c>
      <c r="E35" s="21" t="s">
        <v>1</v>
      </c>
      <c r="F35" s="21" t="s">
        <v>2</v>
      </c>
      <c r="G35" s="21" t="s">
        <v>3</v>
      </c>
      <c r="H35" s="21" t="s">
        <v>4</v>
      </c>
      <c r="I35" s="22" t="s">
        <v>5</v>
      </c>
      <c r="J35" s="22" t="s">
        <v>12</v>
      </c>
      <c r="K35" s="22" t="s">
        <v>80</v>
      </c>
      <c r="L35" s="22" t="s">
        <v>65</v>
      </c>
      <c r="M35" s="22" t="s">
        <v>66</v>
      </c>
      <c r="N35" s="22" t="s">
        <v>82</v>
      </c>
      <c r="O35" s="22" t="s">
        <v>83</v>
      </c>
      <c r="P35" s="22" t="s">
        <v>84</v>
      </c>
      <c r="Q35" s="22" t="s">
        <v>6</v>
      </c>
    </row>
    <row r="36" spans="4:17" ht="17.100000000000001" customHeight="1" x14ac:dyDescent="0.2">
      <c r="D36" s="12" t="s">
        <v>40</v>
      </c>
      <c r="E36" s="7">
        <v>3330</v>
      </c>
      <c r="F36" s="7">
        <v>500</v>
      </c>
      <c r="G36" s="7">
        <v>550</v>
      </c>
      <c r="H36" s="7">
        <v>420</v>
      </c>
      <c r="I36" s="8">
        <v>410</v>
      </c>
      <c r="J36" s="8">
        <v>205</v>
      </c>
      <c r="K36" s="8">
        <v>0</v>
      </c>
      <c r="L36" s="8">
        <v>0</v>
      </c>
      <c r="M36" s="8">
        <v>0</v>
      </c>
      <c r="N36" s="8">
        <v>300</v>
      </c>
      <c r="O36" s="8">
        <v>0</v>
      </c>
      <c r="P36" s="8">
        <v>1440</v>
      </c>
      <c r="Q36" s="8">
        <f t="shared" ref="Q36:Q66" si="1">SUM(E36:P36)</f>
        <v>7155</v>
      </c>
    </row>
    <row r="37" spans="4:17" ht="17.100000000000001" customHeight="1" x14ac:dyDescent="0.2">
      <c r="D37" s="14" t="s">
        <v>23</v>
      </c>
      <c r="E37" s="10">
        <v>0</v>
      </c>
      <c r="F37" s="10">
        <v>0</v>
      </c>
      <c r="G37" s="10">
        <v>1520</v>
      </c>
      <c r="H37" s="10">
        <v>0</v>
      </c>
      <c r="I37" s="10">
        <v>2000</v>
      </c>
      <c r="J37" s="10">
        <v>480</v>
      </c>
      <c r="K37" s="30">
        <v>191</v>
      </c>
      <c r="L37" s="30">
        <v>140</v>
      </c>
      <c r="M37" s="30">
        <v>0</v>
      </c>
      <c r="N37" s="30">
        <v>0</v>
      </c>
      <c r="O37" s="30">
        <v>140</v>
      </c>
      <c r="P37" s="30">
        <v>0</v>
      </c>
      <c r="Q37" s="8">
        <f t="shared" si="1"/>
        <v>4471</v>
      </c>
    </row>
    <row r="38" spans="4:17" ht="17.100000000000001" customHeight="1" x14ac:dyDescent="0.2">
      <c r="D38" s="12" t="s">
        <v>24</v>
      </c>
      <c r="E38" s="7">
        <v>0</v>
      </c>
      <c r="F38" s="7">
        <v>0</v>
      </c>
      <c r="G38" s="7">
        <v>1750</v>
      </c>
      <c r="H38" s="7">
        <v>800</v>
      </c>
      <c r="I38" s="8">
        <v>1150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f t="shared" si="1"/>
        <v>3700</v>
      </c>
    </row>
    <row r="39" spans="4:17" ht="17.100000000000001" customHeight="1" x14ac:dyDescent="0.2">
      <c r="D39" s="14" t="s">
        <v>25</v>
      </c>
      <c r="E39" s="10">
        <v>0</v>
      </c>
      <c r="F39" s="10">
        <v>5000</v>
      </c>
      <c r="G39" s="10">
        <v>0</v>
      </c>
      <c r="H39" s="10">
        <v>100</v>
      </c>
      <c r="I39" s="10">
        <v>0</v>
      </c>
      <c r="J39" s="1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8">
        <f t="shared" si="1"/>
        <v>5100</v>
      </c>
    </row>
    <row r="40" spans="4:17" ht="17.100000000000001" customHeight="1" x14ac:dyDescent="0.2">
      <c r="D40" s="12" t="s">
        <v>41</v>
      </c>
      <c r="E40" s="7">
        <v>0</v>
      </c>
      <c r="F40" s="7">
        <v>0</v>
      </c>
      <c r="G40" s="7">
        <v>0</v>
      </c>
      <c r="H40" s="7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f t="shared" si="1"/>
        <v>0</v>
      </c>
    </row>
    <row r="41" spans="4:17" ht="17.100000000000001" customHeight="1" x14ac:dyDescent="0.2">
      <c r="D41" s="14" t="s">
        <v>27</v>
      </c>
      <c r="E41" s="10">
        <v>49</v>
      </c>
      <c r="F41" s="10">
        <v>491</v>
      </c>
      <c r="G41" s="7">
        <v>325</v>
      </c>
      <c r="H41" s="10">
        <v>11</v>
      </c>
      <c r="I41" s="10">
        <v>79</v>
      </c>
      <c r="J41" s="10">
        <v>460</v>
      </c>
      <c r="K41" s="30">
        <v>194</v>
      </c>
      <c r="L41" s="30">
        <v>780</v>
      </c>
      <c r="M41" s="30">
        <v>473</v>
      </c>
      <c r="N41" s="30">
        <v>372</v>
      </c>
      <c r="O41" s="30">
        <v>270</v>
      </c>
      <c r="P41" s="30">
        <v>476</v>
      </c>
      <c r="Q41" s="8">
        <f t="shared" si="1"/>
        <v>3980</v>
      </c>
    </row>
    <row r="42" spans="4:17" ht="17.100000000000001" customHeight="1" x14ac:dyDescent="0.2">
      <c r="D42" s="12" t="s">
        <v>28</v>
      </c>
      <c r="E42" s="7">
        <v>0</v>
      </c>
      <c r="F42" s="7">
        <v>1230</v>
      </c>
      <c r="G42" s="10">
        <v>820</v>
      </c>
      <c r="H42" s="7">
        <v>1979</v>
      </c>
      <c r="I42" s="8">
        <v>3280</v>
      </c>
      <c r="J42" s="8">
        <v>2075</v>
      </c>
      <c r="K42" s="8">
        <v>3951</v>
      </c>
      <c r="L42" s="8">
        <v>434</v>
      </c>
      <c r="M42" s="8">
        <v>5238</v>
      </c>
      <c r="N42" s="8">
        <v>700</v>
      </c>
      <c r="O42" s="8">
        <v>0</v>
      </c>
      <c r="P42" s="8">
        <v>411</v>
      </c>
      <c r="Q42" s="8">
        <f t="shared" si="1"/>
        <v>20118</v>
      </c>
    </row>
    <row r="43" spans="4:17" ht="17.100000000000001" customHeight="1" x14ac:dyDescent="0.2">
      <c r="D43" s="14" t="s">
        <v>29</v>
      </c>
      <c r="E43" s="10">
        <v>7</v>
      </c>
      <c r="F43" s="10">
        <v>6</v>
      </c>
      <c r="G43" s="7">
        <v>28</v>
      </c>
      <c r="H43" s="10">
        <v>56</v>
      </c>
      <c r="I43" s="10">
        <v>37</v>
      </c>
      <c r="J43" s="10">
        <v>43</v>
      </c>
      <c r="K43" s="30">
        <v>42</v>
      </c>
      <c r="L43" s="30">
        <v>1248</v>
      </c>
      <c r="M43" s="30">
        <v>2988</v>
      </c>
      <c r="N43" s="30">
        <v>1445</v>
      </c>
      <c r="O43" s="30">
        <v>503</v>
      </c>
      <c r="P43" s="30">
        <v>174</v>
      </c>
      <c r="Q43" s="8">
        <f t="shared" si="1"/>
        <v>6577</v>
      </c>
    </row>
    <row r="44" spans="4:17" ht="17.100000000000001" customHeight="1" x14ac:dyDescent="0.2">
      <c r="D44" s="12" t="s">
        <v>30</v>
      </c>
      <c r="E44" s="7">
        <v>0</v>
      </c>
      <c r="F44" s="7">
        <v>361</v>
      </c>
      <c r="G44" s="7">
        <v>44</v>
      </c>
      <c r="H44" s="7">
        <v>96</v>
      </c>
      <c r="I44" s="8">
        <v>143</v>
      </c>
      <c r="J44" s="8">
        <v>73</v>
      </c>
      <c r="K44" s="8">
        <v>12</v>
      </c>
      <c r="L44" s="8">
        <v>24</v>
      </c>
      <c r="M44" s="8">
        <v>8</v>
      </c>
      <c r="N44" s="8">
        <v>11</v>
      </c>
      <c r="O44" s="8">
        <v>3</v>
      </c>
      <c r="P44" s="8">
        <v>9</v>
      </c>
      <c r="Q44" s="8">
        <f t="shared" si="1"/>
        <v>784</v>
      </c>
    </row>
    <row r="45" spans="4:17" ht="17.100000000000001" customHeight="1" x14ac:dyDescent="0.2">
      <c r="D45" s="14" t="s">
        <v>48</v>
      </c>
      <c r="E45" s="10">
        <v>253</v>
      </c>
      <c r="F45" s="10">
        <v>475</v>
      </c>
      <c r="G45" s="10">
        <v>452</v>
      </c>
      <c r="H45" s="10">
        <v>100</v>
      </c>
      <c r="I45" s="10">
        <v>587</v>
      </c>
      <c r="J45" s="10">
        <v>460</v>
      </c>
      <c r="K45" s="30">
        <v>1337</v>
      </c>
      <c r="L45" s="30">
        <v>1113</v>
      </c>
      <c r="M45" s="30">
        <v>1611</v>
      </c>
      <c r="N45" s="30">
        <v>0</v>
      </c>
      <c r="O45" s="30">
        <v>270</v>
      </c>
      <c r="P45" s="30">
        <v>877</v>
      </c>
      <c r="Q45" s="8">
        <f t="shared" si="1"/>
        <v>7535</v>
      </c>
    </row>
    <row r="46" spans="4:17" ht="17.100000000000001" customHeight="1" x14ac:dyDescent="0.2">
      <c r="D46" s="12" t="s">
        <v>42</v>
      </c>
      <c r="E46" s="7">
        <v>0</v>
      </c>
      <c r="F46" s="7">
        <v>0</v>
      </c>
      <c r="G46" s="7">
        <v>0</v>
      </c>
      <c r="H46" s="7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f t="shared" si="1"/>
        <v>0</v>
      </c>
    </row>
    <row r="47" spans="4:17" ht="17.100000000000001" customHeight="1" x14ac:dyDescent="0.2">
      <c r="D47" s="14" t="s">
        <v>43</v>
      </c>
      <c r="E47" s="10">
        <v>1450</v>
      </c>
      <c r="F47" s="10">
        <v>720</v>
      </c>
      <c r="G47" s="10">
        <v>300</v>
      </c>
      <c r="H47" s="10">
        <v>2550</v>
      </c>
      <c r="I47" s="10">
        <v>1550</v>
      </c>
      <c r="J47" s="10">
        <v>770</v>
      </c>
      <c r="K47" s="30">
        <v>1550</v>
      </c>
      <c r="L47" s="30">
        <v>0</v>
      </c>
      <c r="M47" s="30">
        <v>0</v>
      </c>
      <c r="N47" s="30">
        <v>0</v>
      </c>
      <c r="O47" s="30">
        <v>0</v>
      </c>
      <c r="P47" s="30">
        <v>250</v>
      </c>
      <c r="Q47" s="8">
        <f t="shared" si="1"/>
        <v>9140</v>
      </c>
    </row>
    <row r="48" spans="4:17" ht="17.100000000000001" customHeight="1" x14ac:dyDescent="0.2">
      <c r="D48" s="12" t="s">
        <v>33</v>
      </c>
      <c r="E48" s="7">
        <v>27</v>
      </c>
      <c r="F48" s="7">
        <v>22</v>
      </c>
      <c r="G48" s="7">
        <v>24</v>
      </c>
      <c r="H48" s="7">
        <v>129.5</v>
      </c>
      <c r="I48" s="8">
        <v>38</v>
      </c>
      <c r="J48" s="8">
        <v>13</v>
      </c>
      <c r="K48" s="8">
        <v>15</v>
      </c>
      <c r="L48" s="8">
        <v>22</v>
      </c>
      <c r="M48" s="8">
        <v>0</v>
      </c>
      <c r="N48" s="8">
        <v>0</v>
      </c>
      <c r="O48" s="8">
        <v>0</v>
      </c>
      <c r="P48" s="8">
        <v>12.5</v>
      </c>
      <c r="Q48" s="8">
        <f t="shared" si="1"/>
        <v>303</v>
      </c>
    </row>
    <row r="49" spans="1:138" ht="17.100000000000001" customHeight="1" x14ac:dyDescent="0.2">
      <c r="D49" s="14" t="s">
        <v>34</v>
      </c>
      <c r="E49" s="10">
        <v>858</v>
      </c>
      <c r="F49" s="10">
        <v>421</v>
      </c>
      <c r="G49" s="10">
        <v>934</v>
      </c>
      <c r="H49" s="10">
        <v>804</v>
      </c>
      <c r="I49" s="10">
        <v>56</v>
      </c>
      <c r="J49" s="10">
        <v>990</v>
      </c>
      <c r="K49" s="30">
        <v>10</v>
      </c>
      <c r="L49" s="30">
        <v>0</v>
      </c>
      <c r="M49" s="30">
        <v>0</v>
      </c>
      <c r="N49" s="30">
        <v>10</v>
      </c>
      <c r="O49" s="30">
        <v>48</v>
      </c>
      <c r="P49" s="30">
        <v>0</v>
      </c>
      <c r="Q49" s="8">
        <f t="shared" si="1"/>
        <v>4131</v>
      </c>
    </row>
    <row r="50" spans="1:138" ht="17.100000000000001" customHeight="1" x14ac:dyDescent="0.2">
      <c r="D50" s="12" t="s">
        <v>44</v>
      </c>
      <c r="E50" s="7">
        <v>3</v>
      </c>
      <c r="F50" s="7">
        <v>42</v>
      </c>
      <c r="G50" s="7">
        <v>36</v>
      </c>
      <c r="H50" s="7">
        <v>115</v>
      </c>
      <c r="I50" s="8">
        <v>59</v>
      </c>
      <c r="J50" s="8">
        <v>82</v>
      </c>
      <c r="K50" s="8">
        <v>27</v>
      </c>
      <c r="L50" s="8">
        <v>117</v>
      </c>
      <c r="M50" s="8">
        <v>150</v>
      </c>
      <c r="N50" s="8">
        <v>265</v>
      </c>
      <c r="O50" s="8">
        <v>324</v>
      </c>
      <c r="P50" s="8">
        <v>77</v>
      </c>
      <c r="Q50" s="8">
        <f t="shared" si="1"/>
        <v>1297</v>
      </c>
    </row>
    <row r="51" spans="1:138" ht="17.100000000000001" customHeight="1" x14ac:dyDescent="0.2">
      <c r="D51" s="14" t="s">
        <v>45</v>
      </c>
      <c r="E51" s="10">
        <v>27</v>
      </c>
      <c r="F51" s="10">
        <v>27</v>
      </c>
      <c r="G51" s="10">
        <v>44</v>
      </c>
      <c r="H51" s="10">
        <v>15</v>
      </c>
      <c r="I51" s="10">
        <v>55</v>
      </c>
      <c r="J51" s="10">
        <v>6</v>
      </c>
      <c r="K51" s="30">
        <v>102</v>
      </c>
      <c r="L51" s="30">
        <v>12</v>
      </c>
      <c r="M51" s="30">
        <v>0</v>
      </c>
      <c r="N51" s="30">
        <v>12</v>
      </c>
      <c r="O51" s="30">
        <v>3</v>
      </c>
      <c r="P51" s="30">
        <v>10</v>
      </c>
      <c r="Q51" s="8">
        <f t="shared" si="1"/>
        <v>313</v>
      </c>
    </row>
    <row r="52" spans="1:138" ht="17.100000000000001" customHeight="1" x14ac:dyDescent="0.2">
      <c r="D52" s="12" t="s">
        <v>37</v>
      </c>
      <c r="E52" s="7">
        <v>0</v>
      </c>
      <c r="F52" s="7">
        <v>0</v>
      </c>
      <c r="G52" s="7">
        <v>0</v>
      </c>
      <c r="H52" s="7">
        <v>0</v>
      </c>
      <c r="I52" s="8">
        <v>0</v>
      </c>
      <c r="J52" s="8">
        <v>0</v>
      </c>
      <c r="K52" s="8">
        <v>0</v>
      </c>
      <c r="L52" s="8">
        <v>22200</v>
      </c>
      <c r="M52" s="8">
        <v>11350</v>
      </c>
      <c r="N52" s="8">
        <v>3770</v>
      </c>
      <c r="O52" s="8">
        <v>0</v>
      </c>
      <c r="P52" s="8">
        <v>0</v>
      </c>
      <c r="Q52" s="8">
        <f t="shared" si="1"/>
        <v>37320</v>
      </c>
    </row>
    <row r="53" spans="1:138" ht="17.100000000000001" customHeight="1" x14ac:dyDescent="0.2">
      <c r="D53" s="14" t="s">
        <v>38</v>
      </c>
      <c r="E53" s="10">
        <v>0</v>
      </c>
      <c r="F53" s="10">
        <v>830</v>
      </c>
      <c r="G53" s="10">
        <v>1550</v>
      </c>
      <c r="H53" s="10">
        <v>4900</v>
      </c>
      <c r="I53" s="10">
        <v>4950</v>
      </c>
      <c r="J53" s="10">
        <v>16100</v>
      </c>
      <c r="K53" s="30">
        <v>3660</v>
      </c>
      <c r="L53" s="30">
        <v>1650</v>
      </c>
      <c r="M53" s="30">
        <v>2250</v>
      </c>
      <c r="N53" s="30">
        <v>0</v>
      </c>
      <c r="O53" s="30">
        <v>3670</v>
      </c>
      <c r="P53" s="30">
        <v>0</v>
      </c>
      <c r="Q53" s="8">
        <f t="shared" si="1"/>
        <v>39560</v>
      </c>
    </row>
    <row r="54" spans="1:138" s="2" customFormat="1" ht="17.100000000000001" customHeight="1" x14ac:dyDescent="0.2">
      <c r="A54" s="4"/>
      <c r="B54" s="4"/>
      <c r="C54" s="4"/>
      <c r="D54" s="12" t="s">
        <v>54</v>
      </c>
      <c r="E54" s="7">
        <v>0</v>
      </c>
      <c r="F54" s="7">
        <v>35</v>
      </c>
      <c r="G54" s="7">
        <v>150</v>
      </c>
      <c r="H54" s="7">
        <v>680</v>
      </c>
      <c r="I54" s="8">
        <v>1050</v>
      </c>
      <c r="J54" s="8">
        <v>150</v>
      </c>
      <c r="K54" s="8">
        <v>170</v>
      </c>
      <c r="L54" s="8">
        <v>0</v>
      </c>
      <c r="M54" s="8">
        <v>0</v>
      </c>
      <c r="N54" s="8">
        <v>450</v>
      </c>
      <c r="O54" s="8">
        <v>0</v>
      </c>
      <c r="P54" s="8">
        <v>0</v>
      </c>
      <c r="Q54" s="8">
        <f t="shared" si="1"/>
        <v>2685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s="4" customFormat="1" ht="17.100000000000001" customHeight="1" x14ac:dyDescent="0.2">
      <c r="D55" s="14" t="s">
        <v>49</v>
      </c>
      <c r="E55" s="10">
        <v>860</v>
      </c>
      <c r="F55" s="10">
        <v>300</v>
      </c>
      <c r="G55" s="10">
        <v>150</v>
      </c>
      <c r="H55" s="10">
        <v>130</v>
      </c>
      <c r="I55" s="10">
        <v>330</v>
      </c>
      <c r="J55" s="10">
        <v>415</v>
      </c>
      <c r="K55" s="30">
        <v>960</v>
      </c>
      <c r="L55" s="30">
        <v>230</v>
      </c>
      <c r="M55" s="30">
        <v>0</v>
      </c>
      <c r="N55" s="30">
        <v>0</v>
      </c>
      <c r="O55" s="30">
        <v>0</v>
      </c>
      <c r="P55" s="30">
        <v>0</v>
      </c>
      <c r="Q55" s="8">
        <f t="shared" si="1"/>
        <v>3375</v>
      </c>
    </row>
    <row r="56" spans="1:138" s="4" customFormat="1" ht="17.100000000000001" customHeight="1" x14ac:dyDescent="0.2">
      <c r="D56" s="12" t="s">
        <v>50</v>
      </c>
      <c r="E56" s="7">
        <v>0</v>
      </c>
      <c r="F56" s="7">
        <v>0</v>
      </c>
      <c r="G56" s="7">
        <v>0</v>
      </c>
      <c r="H56" s="7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f t="shared" si="1"/>
        <v>0</v>
      </c>
    </row>
    <row r="57" spans="1:138" s="4" customFormat="1" ht="17.100000000000001" customHeight="1" x14ac:dyDescent="0.2">
      <c r="D57" s="14" t="s">
        <v>51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8">
        <f t="shared" si="1"/>
        <v>0</v>
      </c>
    </row>
    <row r="58" spans="1:138" s="4" customFormat="1" ht="17.100000000000001" customHeight="1" x14ac:dyDescent="0.2">
      <c r="D58" s="12" t="s">
        <v>52</v>
      </c>
      <c r="E58" s="7">
        <v>2.8</v>
      </c>
      <c r="F58" s="7">
        <v>0</v>
      </c>
      <c r="G58" s="7">
        <v>0</v>
      </c>
      <c r="H58" s="7">
        <v>0</v>
      </c>
      <c r="I58" s="8">
        <v>1.25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f t="shared" si="1"/>
        <v>4.05</v>
      </c>
    </row>
    <row r="59" spans="1:138" s="4" customFormat="1" ht="17.100000000000001" customHeight="1" x14ac:dyDescent="0.2">
      <c r="D59" s="14" t="s">
        <v>60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8">
        <f t="shared" si="1"/>
        <v>0</v>
      </c>
    </row>
    <row r="60" spans="1:138" s="4" customFormat="1" ht="17.100000000000001" customHeight="1" x14ac:dyDescent="0.2">
      <c r="D60" s="12" t="s">
        <v>58</v>
      </c>
      <c r="E60" s="7">
        <v>0</v>
      </c>
      <c r="F60" s="7">
        <v>0</v>
      </c>
      <c r="G60" s="7">
        <v>0</v>
      </c>
      <c r="H60" s="7">
        <v>0</v>
      </c>
      <c r="I60" s="8">
        <v>0</v>
      </c>
      <c r="J60" s="8">
        <v>0</v>
      </c>
      <c r="K60" s="8">
        <v>0</v>
      </c>
      <c r="L60" s="8">
        <v>650</v>
      </c>
      <c r="M60" s="8">
        <v>500</v>
      </c>
      <c r="N60" s="8">
        <v>2840</v>
      </c>
      <c r="O60" s="8">
        <v>3670</v>
      </c>
      <c r="P60" s="8">
        <v>310</v>
      </c>
      <c r="Q60" s="8">
        <f t="shared" si="1"/>
        <v>7970</v>
      </c>
    </row>
    <row r="61" spans="1:138" s="4" customFormat="1" ht="17.100000000000001" customHeight="1" x14ac:dyDescent="0.2">
      <c r="D61" s="14" t="s">
        <v>59</v>
      </c>
      <c r="E61" s="10">
        <v>75787</v>
      </c>
      <c r="F61" s="10">
        <v>21735</v>
      </c>
      <c r="G61" s="10">
        <v>42700</v>
      </c>
      <c r="H61" s="10">
        <v>45000</v>
      </c>
      <c r="I61" s="10">
        <v>37535</v>
      </c>
      <c r="J61" s="10">
        <v>12730</v>
      </c>
      <c r="K61" s="30">
        <v>3458</v>
      </c>
      <c r="L61" s="30">
        <v>995</v>
      </c>
      <c r="M61" s="30">
        <v>0</v>
      </c>
      <c r="N61" s="30">
        <v>0</v>
      </c>
      <c r="O61" s="30">
        <v>0</v>
      </c>
      <c r="P61" s="30">
        <v>167500</v>
      </c>
      <c r="Q61" s="8">
        <f t="shared" si="1"/>
        <v>407440</v>
      </c>
    </row>
    <row r="62" spans="1:138" ht="17.100000000000001" customHeight="1" x14ac:dyDescent="0.2">
      <c r="D62" s="12" t="s">
        <v>55</v>
      </c>
      <c r="E62" s="7">
        <v>0</v>
      </c>
      <c r="F62" s="7">
        <v>0</v>
      </c>
      <c r="G62" s="7">
        <v>40</v>
      </c>
      <c r="H62" s="7">
        <v>0</v>
      </c>
      <c r="I62" s="8">
        <v>200</v>
      </c>
      <c r="J62" s="8">
        <v>0</v>
      </c>
      <c r="K62" s="8">
        <v>0</v>
      </c>
      <c r="L62" s="8">
        <v>0</v>
      </c>
      <c r="M62" s="8">
        <v>0</v>
      </c>
      <c r="N62" s="8">
        <v>2435</v>
      </c>
      <c r="O62" s="8">
        <v>270</v>
      </c>
      <c r="P62" s="8">
        <v>346</v>
      </c>
      <c r="Q62" s="8">
        <f t="shared" si="1"/>
        <v>3291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 ht="17.100000000000001" customHeight="1" x14ac:dyDescent="0.2">
      <c r="D63" s="14" t="s">
        <v>56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30">
        <v>3</v>
      </c>
      <c r="L63" s="30">
        <v>2</v>
      </c>
      <c r="M63" s="30">
        <v>0</v>
      </c>
      <c r="N63" s="30">
        <v>0</v>
      </c>
      <c r="O63" s="30">
        <v>0</v>
      </c>
      <c r="P63" s="30">
        <v>0</v>
      </c>
      <c r="Q63" s="8">
        <f t="shared" si="1"/>
        <v>5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 ht="17.100000000000001" customHeight="1" x14ac:dyDescent="0.2">
      <c r="D64" s="12" t="s">
        <v>57</v>
      </c>
      <c r="E64" s="7">
        <v>0</v>
      </c>
      <c r="F64" s="7">
        <v>0</v>
      </c>
      <c r="G64" s="7">
        <v>0</v>
      </c>
      <c r="H64" s="7">
        <v>0</v>
      </c>
      <c r="I64" s="8">
        <v>0</v>
      </c>
      <c r="J64" s="8">
        <v>0</v>
      </c>
      <c r="K64" s="8">
        <v>3</v>
      </c>
      <c r="L64" s="8">
        <v>3</v>
      </c>
      <c r="M64" s="8">
        <v>0</v>
      </c>
      <c r="N64" s="8">
        <v>0</v>
      </c>
      <c r="O64" s="8">
        <v>0</v>
      </c>
      <c r="P64" s="8">
        <v>0</v>
      </c>
      <c r="Q64" s="8">
        <f t="shared" si="1"/>
        <v>6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4:138" ht="17.100000000000001" customHeight="1" x14ac:dyDescent="0.2">
      <c r="D65" s="14" t="s">
        <v>61</v>
      </c>
      <c r="E65" s="10">
        <v>0</v>
      </c>
      <c r="F65" s="10">
        <v>0</v>
      </c>
      <c r="G65" s="10">
        <v>0</v>
      </c>
      <c r="H65" s="10">
        <v>0</v>
      </c>
      <c r="I65" s="10">
        <v>490</v>
      </c>
      <c r="J65" s="10">
        <v>905</v>
      </c>
      <c r="K65" s="30">
        <v>300</v>
      </c>
      <c r="L65" s="30">
        <v>130</v>
      </c>
      <c r="M65" s="30">
        <v>320</v>
      </c>
      <c r="N65" s="30">
        <v>0</v>
      </c>
      <c r="O65" s="30">
        <v>0</v>
      </c>
      <c r="P65" s="30">
        <v>0</v>
      </c>
      <c r="Q65" s="8">
        <f t="shared" si="1"/>
        <v>2145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4:138" s="4" customFormat="1" ht="17.100000000000001" customHeight="1" x14ac:dyDescent="0.2">
      <c r="D66" s="12" t="s">
        <v>63</v>
      </c>
      <c r="E66" s="7">
        <v>0</v>
      </c>
      <c r="F66" s="7">
        <v>0</v>
      </c>
      <c r="G66" s="7">
        <v>0</v>
      </c>
      <c r="H66" s="7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/>
      <c r="P66" s="8"/>
      <c r="Q66" s="8">
        <f t="shared" si="1"/>
        <v>0</v>
      </c>
    </row>
    <row r="67" spans="4:138" ht="23.25" customHeight="1" x14ac:dyDescent="0.2">
      <c r="D67" s="34" t="s">
        <v>73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4:138" ht="30" customHeight="1" x14ac:dyDescent="0.2">
      <c r="D68" s="20" t="s">
        <v>0</v>
      </c>
      <c r="E68" s="21" t="s">
        <v>1</v>
      </c>
      <c r="F68" s="21" t="s">
        <v>2</v>
      </c>
      <c r="G68" s="21" t="s">
        <v>3</v>
      </c>
      <c r="H68" s="21" t="s">
        <v>4</v>
      </c>
      <c r="I68" s="22" t="s">
        <v>5</v>
      </c>
      <c r="J68" s="22" t="s">
        <v>12</v>
      </c>
      <c r="K68" s="22" t="s">
        <v>80</v>
      </c>
      <c r="L68" s="22" t="s">
        <v>65</v>
      </c>
      <c r="M68" s="22" t="s">
        <v>66</v>
      </c>
      <c r="N68" s="22" t="s">
        <v>82</v>
      </c>
      <c r="O68" s="22" t="s">
        <v>83</v>
      </c>
      <c r="P68" s="22" t="s">
        <v>84</v>
      </c>
      <c r="Q68" s="22" t="s">
        <v>6</v>
      </c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4:138" ht="17.100000000000001" customHeight="1" x14ac:dyDescent="0.2">
      <c r="D69" s="12" t="s">
        <v>40</v>
      </c>
      <c r="E69" s="7">
        <v>530</v>
      </c>
      <c r="F69" s="7">
        <v>3655</v>
      </c>
      <c r="G69" s="7">
        <v>3700</v>
      </c>
      <c r="H69" s="7">
        <v>3813</v>
      </c>
      <c r="I69" s="8">
        <v>8595</v>
      </c>
      <c r="J69" s="8">
        <v>2010</v>
      </c>
      <c r="K69" s="8">
        <v>450</v>
      </c>
      <c r="L69" s="8">
        <v>1850</v>
      </c>
      <c r="M69" s="8">
        <v>1100</v>
      </c>
      <c r="N69" s="8">
        <v>1427</v>
      </c>
      <c r="O69" s="8">
        <v>1120</v>
      </c>
      <c r="P69" s="8">
        <v>2108</v>
      </c>
      <c r="Q69" s="8">
        <f t="shared" ref="Q69:Q98" si="2">SUM(E69:P69)</f>
        <v>30358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4:138" ht="17.100000000000001" customHeight="1" x14ac:dyDescent="0.2">
      <c r="D70" s="14" t="s">
        <v>23</v>
      </c>
      <c r="E70" s="10">
        <v>0</v>
      </c>
      <c r="F70" s="10">
        <v>47</v>
      </c>
      <c r="G70" s="10">
        <v>40</v>
      </c>
      <c r="H70" s="10">
        <v>114</v>
      </c>
      <c r="I70" s="10">
        <v>68</v>
      </c>
      <c r="J70" s="10">
        <v>0</v>
      </c>
      <c r="K70" s="30">
        <v>0</v>
      </c>
      <c r="L70" s="30">
        <v>0</v>
      </c>
      <c r="M70" s="30">
        <v>175</v>
      </c>
      <c r="N70" s="30">
        <v>3800</v>
      </c>
      <c r="O70" s="30">
        <v>1875</v>
      </c>
      <c r="P70" s="30">
        <v>1.5</v>
      </c>
      <c r="Q70" s="8">
        <f t="shared" si="2"/>
        <v>6120.5</v>
      </c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4:138" ht="17.100000000000001" customHeight="1" x14ac:dyDescent="0.2">
      <c r="D71" s="12" t="s">
        <v>24</v>
      </c>
      <c r="E71" s="7">
        <v>50</v>
      </c>
      <c r="F71" s="7">
        <v>300</v>
      </c>
      <c r="G71" s="7">
        <v>34500</v>
      </c>
      <c r="H71" s="7">
        <v>1105</v>
      </c>
      <c r="I71" s="8">
        <v>9310</v>
      </c>
      <c r="J71" s="8">
        <v>390</v>
      </c>
      <c r="K71" s="8">
        <v>7150</v>
      </c>
      <c r="L71" s="8">
        <v>0</v>
      </c>
      <c r="M71" s="8">
        <v>40</v>
      </c>
      <c r="N71" s="8">
        <v>0</v>
      </c>
      <c r="O71" s="8">
        <v>0</v>
      </c>
      <c r="P71" s="8">
        <v>0</v>
      </c>
      <c r="Q71" s="8">
        <f t="shared" si="2"/>
        <v>52845</v>
      </c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4:138" ht="17.100000000000001" customHeight="1" x14ac:dyDescent="0.2">
      <c r="D72" s="14" t="s">
        <v>25</v>
      </c>
      <c r="E72" s="10">
        <v>0</v>
      </c>
      <c r="F72" s="10">
        <v>0</v>
      </c>
      <c r="G72" s="10">
        <v>0</v>
      </c>
      <c r="H72" s="10">
        <v>7000</v>
      </c>
      <c r="I72" s="10">
        <v>50</v>
      </c>
      <c r="J72" s="10">
        <v>40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8">
        <f t="shared" si="2"/>
        <v>7090</v>
      </c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4:138" ht="17.100000000000001" customHeight="1" x14ac:dyDescent="0.2">
      <c r="D73" s="12" t="s">
        <v>41</v>
      </c>
      <c r="E73" s="7">
        <v>128650</v>
      </c>
      <c r="F73" s="7">
        <v>15890</v>
      </c>
      <c r="G73" s="7">
        <v>12029</v>
      </c>
      <c r="H73" s="7">
        <v>12805</v>
      </c>
      <c r="I73" s="8">
        <v>35995</v>
      </c>
      <c r="J73" s="8">
        <v>2200</v>
      </c>
      <c r="K73" s="8">
        <v>300</v>
      </c>
      <c r="L73" s="8">
        <v>1300</v>
      </c>
      <c r="M73" s="8">
        <v>0</v>
      </c>
      <c r="N73" s="8">
        <v>0</v>
      </c>
      <c r="O73" s="8">
        <v>0</v>
      </c>
      <c r="P73" s="8">
        <v>0</v>
      </c>
      <c r="Q73" s="8">
        <f t="shared" si="2"/>
        <v>209169</v>
      </c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4:138" ht="17.100000000000001" customHeight="1" x14ac:dyDescent="0.2">
      <c r="D74" s="14" t="s">
        <v>27</v>
      </c>
      <c r="E74" s="10">
        <v>910</v>
      </c>
      <c r="F74" s="10">
        <v>562</v>
      </c>
      <c r="G74" s="10">
        <v>12</v>
      </c>
      <c r="H74" s="10">
        <v>0</v>
      </c>
      <c r="I74" s="10">
        <v>74</v>
      </c>
      <c r="J74" s="10">
        <v>231</v>
      </c>
      <c r="K74" s="30">
        <v>20</v>
      </c>
      <c r="L74" s="30">
        <v>0</v>
      </c>
      <c r="M74" s="30">
        <v>1070</v>
      </c>
      <c r="N74" s="30">
        <v>300</v>
      </c>
      <c r="O74" s="30">
        <v>1045</v>
      </c>
      <c r="P74" s="30">
        <v>548</v>
      </c>
      <c r="Q74" s="8">
        <f t="shared" si="2"/>
        <v>4772</v>
      </c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4:138" ht="17.100000000000001" customHeight="1" x14ac:dyDescent="0.2">
      <c r="D75" s="12" t="s">
        <v>28</v>
      </c>
      <c r="E75" s="7">
        <v>231</v>
      </c>
      <c r="F75" s="7">
        <v>101</v>
      </c>
      <c r="G75" s="7">
        <v>2854</v>
      </c>
      <c r="H75" s="7">
        <v>663</v>
      </c>
      <c r="I75" s="8">
        <v>4041</v>
      </c>
      <c r="J75" s="8">
        <v>3081</v>
      </c>
      <c r="K75" s="8">
        <v>4331</v>
      </c>
      <c r="L75" s="8">
        <v>4210</v>
      </c>
      <c r="M75" s="8">
        <v>420</v>
      </c>
      <c r="N75" s="8">
        <v>20300</v>
      </c>
      <c r="O75" s="8">
        <v>1300</v>
      </c>
      <c r="P75" s="8">
        <v>148</v>
      </c>
      <c r="Q75" s="8">
        <f t="shared" si="2"/>
        <v>41680</v>
      </c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4:138" ht="17.100000000000001" customHeight="1" x14ac:dyDescent="0.2">
      <c r="D76" s="14" t="s">
        <v>29</v>
      </c>
      <c r="E76" s="10">
        <v>18</v>
      </c>
      <c r="F76" s="10">
        <v>6</v>
      </c>
      <c r="G76" s="10">
        <v>106</v>
      </c>
      <c r="H76" s="10">
        <v>171</v>
      </c>
      <c r="I76" s="10">
        <v>131</v>
      </c>
      <c r="J76" s="10">
        <v>61</v>
      </c>
      <c r="K76" s="30">
        <v>29</v>
      </c>
      <c r="L76" s="30">
        <v>930</v>
      </c>
      <c r="M76" s="30">
        <v>662</v>
      </c>
      <c r="N76" s="30">
        <v>653</v>
      </c>
      <c r="O76" s="30">
        <v>1541</v>
      </c>
      <c r="P76" s="30">
        <v>1407</v>
      </c>
      <c r="Q76" s="8">
        <f t="shared" si="2"/>
        <v>5715</v>
      </c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4:138" ht="17.100000000000001" customHeight="1" x14ac:dyDescent="0.2">
      <c r="D77" s="12" t="s">
        <v>30</v>
      </c>
      <c r="E77" s="7">
        <v>2</v>
      </c>
      <c r="F77" s="7">
        <v>19</v>
      </c>
      <c r="G77" s="7">
        <v>305</v>
      </c>
      <c r="H77" s="7">
        <v>698</v>
      </c>
      <c r="I77" s="8">
        <v>146</v>
      </c>
      <c r="J77" s="8">
        <v>71</v>
      </c>
      <c r="K77" s="8">
        <v>14</v>
      </c>
      <c r="L77" s="8">
        <v>18</v>
      </c>
      <c r="M77" s="8">
        <v>8</v>
      </c>
      <c r="N77" s="8">
        <v>7</v>
      </c>
      <c r="O77" s="8">
        <v>4</v>
      </c>
      <c r="P77" s="8">
        <v>12</v>
      </c>
      <c r="Q77" s="8">
        <f t="shared" si="2"/>
        <v>1304</v>
      </c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4:138" ht="17.100000000000001" customHeight="1" x14ac:dyDescent="0.2">
      <c r="D78" s="14" t="s">
        <v>48</v>
      </c>
      <c r="E78" s="10">
        <v>260</v>
      </c>
      <c r="F78" s="10">
        <v>607</v>
      </c>
      <c r="G78" s="10">
        <v>168</v>
      </c>
      <c r="H78" s="10">
        <v>582</v>
      </c>
      <c r="I78" s="10">
        <v>827</v>
      </c>
      <c r="J78" s="10">
        <v>376</v>
      </c>
      <c r="K78" s="30">
        <v>1210</v>
      </c>
      <c r="L78" s="30">
        <v>4235</v>
      </c>
      <c r="M78" s="30">
        <v>2158</v>
      </c>
      <c r="N78" s="30">
        <v>1345</v>
      </c>
      <c r="O78" s="30">
        <v>1015</v>
      </c>
      <c r="P78" s="30">
        <v>486</v>
      </c>
      <c r="Q78" s="8">
        <f t="shared" si="2"/>
        <v>13269</v>
      </c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4:138" ht="17.100000000000001" customHeight="1" x14ac:dyDescent="0.2">
      <c r="D79" s="12" t="s">
        <v>42</v>
      </c>
      <c r="E79" s="7">
        <v>0</v>
      </c>
      <c r="F79" s="7">
        <v>0</v>
      </c>
      <c r="G79" s="7">
        <v>0</v>
      </c>
      <c r="H79" s="7">
        <v>0</v>
      </c>
      <c r="I79" s="8">
        <v>0</v>
      </c>
      <c r="J79" s="8">
        <v>60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f t="shared" si="2"/>
        <v>60</v>
      </c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4:138" ht="17.100000000000001" customHeight="1" x14ac:dyDescent="0.2">
      <c r="D80" s="14" t="s">
        <v>43</v>
      </c>
      <c r="E80" s="10">
        <v>0</v>
      </c>
      <c r="F80" s="10">
        <v>540</v>
      </c>
      <c r="G80" s="10">
        <v>0</v>
      </c>
      <c r="H80" s="10">
        <v>0</v>
      </c>
      <c r="I80" s="10">
        <v>7500</v>
      </c>
      <c r="J80" s="10">
        <v>5490</v>
      </c>
      <c r="K80" s="30">
        <v>5300</v>
      </c>
      <c r="L80" s="30">
        <v>0</v>
      </c>
      <c r="M80" s="30">
        <v>0</v>
      </c>
      <c r="N80" s="30">
        <v>450</v>
      </c>
      <c r="O80" s="30">
        <v>20</v>
      </c>
      <c r="P80" s="30">
        <v>0</v>
      </c>
      <c r="Q80" s="8">
        <f t="shared" si="2"/>
        <v>19300</v>
      </c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 ht="17.100000000000001" customHeight="1" x14ac:dyDescent="0.2">
      <c r="D81" s="12" t="s">
        <v>33</v>
      </c>
      <c r="E81" s="7">
        <v>0</v>
      </c>
      <c r="F81" s="7">
        <v>28</v>
      </c>
      <c r="G81" s="7">
        <v>0</v>
      </c>
      <c r="H81" s="7">
        <v>0</v>
      </c>
      <c r="I81" s="8">
        <v>325</v>
      </c>
      <c r="J81" s="8">
        <v>92</v>
      </c>
      <c r="K81" s="8">
        <v>250</v>
      </c>
      <c r="L81" s="8">
        <v>0</v>
      </c>
      <c r="M81" s="8">
        <v>0</v>
      </c>
      <c r="N81" s="8">
        <v>20</v>
      </c>
      <c r="O81" s="8">
        <v>1</v>
      </c>
      <c r="P81" s="8">
        <v>0</v>
      </c>
      <c r="Q81" s="8">
        <f t="shared" si="2"/>
        <v>716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 ht="17.100000000000001" customHeight="1" x14ac:dyDescent="0.2">
      <c r="D82" s="14" t="s">
        <v>34</v>
      </c>
      <c r="E82" s="10">
        <v>57</v>
      </c>
      <c r="F82" s="10">
        <v>260</v>
      </c>
      <c r="G82" s="10">
        <v>48</v>
      </c>
      <c r="H82" s="10">
        <v>32</v>
      </c>
      <c r="I82" s="10">
        <v>85</v>
      </c>
      <c r="J82" s="10">
        <v>468</v>
      </c>
      <c r="K82" s="30">
        <v>230</v>
      </c>
      <c r="L82" s="30">
        <v>146</v>
      </c>
      <c r="M82" s="30">
        <v>16</v>
      </c>
      <c r="N82" s="30">
        <v>42</v>
      </c>
      <c r="O82" s="30">
        <v>464</v>
      </c>
      <c r="P82" s="30">
        <v>34</v>
      </c>
      <c r="Q82" s="8">
        <f t="shared" si="2"/>
        <v>1882</v>
      </c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 ht="17.100000000000001" customHeight="1" x14ac:dyDescent="0.2">
      <c r="D83" s="12" t="s">
        <v>44</v>
      </c>
      <c r="E83" s="7">
        <v>19</v>
      </c>
      <c r="F83" s="7">
        <v>30</v>
      </c>
      <c r="G83" s="7">
        <v>34</v>
      </c>
      <c r="H83" s="7">
        <v>120</v>
      </c>
      <c r="I83" s="8">
        <v>122</v>
      </c>
      <c r="J83" s="8">
        <v>110</v>
      </c>
      <c r="K83" s="8">
        <v>137</v>
      </c>
      <c r="L83" s="8">
        <v>242</v>
      </c>
      <c r="M83" s="8">
        <v>326</v>
      </c>
      <c r="N83" s="8">
        <v>386</v>
      </c>
      <c r="O83" s="8">
        <v>426</v>
      </c>
      <c r="P83" s="8">
        <v>246</v>
      </c>
      <c r="Q83" s="8">
        <f t="shared" si="2"/>
        <v>2198</v>
      </c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 ht="17.100000000000001" customHeight="1" x14ac:dyDescent="0.2">
      <c r="D84" s="14" t="s">
        <v>46</v>
      </c>
      <c r="E84" s="10">
        <v>28</v>
      </c>
      <c r="F84" s="10">
        <v>20</v>
      </c>
      <c r="G84" s="10">
        <v>2</v>
      </c>
      <c r="H84" s="10">
        <v>6</v>
      </c>
      <c r="I84" s="10">
        <v>19</v>
      </c>
      <c r="J84" s="10">
        <v>41</v>
      </c>
      <c r="K84" s="30">
        <v>28</v>
      </c>
      <c r="L84" s="30">
        <v>0</v>
      </c>
      <c r="M84" s="30">
        <v>8</v>
      </c>
      <c r="N84" s="30">
        <v>10</v>
      </c>
      <c r="O84" s="30">
        <v>2</v>
      </c>
      <c r="P84" s="30">
        <v>375</v>
      </c>
      <c r="Q84" s="8">
        <f t="shared" si="2"/>
        <v>539</v>
      </c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 ht="17.100000000000001" customHeight="1" x14ac:dyDescent="0.2">
      <c r="D85" s="12" t="s">
        <v>37</v>
      </c>
      <c r="E85" s="7">
        <v>16</v>
      </c>
      <c r="F85" s="7">
        <v>550</v>
      </c>
      <c r="G85" s="7">
        <v>250</v>
      </c>
      <c r="H85" s="7">
        <v>400</v>
      </c>
      <c r="I85" s="8">
        <v>0</v>
      </c>
      <c r="J85" s="8">
        <v>0</v>
      </c>
      <c r="K85" s="8">
        <v>5600</v>
      </c>
      <c r="L85" s="8">
        <v>26900</v>
      </c>
      <c r="M85" s="8">
        <v>12950</v>
      </c>
      <c r="N85" s="8">
        <v>0</v>
      </c>
      <c r="O85" s="8">
        <v>0</v>
      </c>
      <c r="P85" s="8">
        <v>130</v>
      </c>
      <c r="Q85" s="8">
        <f t="shared" si="2"/>
        <v>46796</v>
      </c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 ht="17.100000000000001" customHeight="1" x14ac:dyDescent="0.2">
      <c r="D86" s="14" t="s">
        <v>47</v>
      </c>
      <c r="E86" s="10">
        <v>750</v>
      </c>
      <c r="F86" s="10">
        <v>1165</v>
      </c>
      <c r="G86" s="10">
        <v>1250</v>
      </c>
      <c r="H86" s="10">
        <v>0</v>
      </c>
      <c r="I86" s="10">
        <v>18005</v>
      </c>
      <c r="J86" s="10">
        <v>13400</v>
      </c>
      <c r="K86" s="30">
        <v>12330</v>
      </c>
      <c r="L86" s="30">
        <v>0</v>
      </c>
      <c r="M86" s="30">
        <v>0</v>
      </c>
      <c r="N86" s="30">
        <v>3600</v>
      </c>
      <c r="O86" s="30">
        <v>1150</v>
      </c>
      <c r="P86" s="30">
        <v>230</v>
      </c>
      <c r="Q86" s="8">
        <f t="shared" si="2"/>
        <v>51880</v>
      </c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 s="2" customFormat="1" ht="17.100000000000001" customHeight="1" x14ac:dyDescent="0.2">
      <c r="A87" s="4"/>
      <c r="B87" s="4"/>
      <c r="C87" s="4"/>
      <c r="D87" s="12" t="s">
        <v>39</v>
      </c>
      <c r="E87" s="7">
        <v>0</v>
      </c>
      <c r="F87" s="7">
        <v>0</v>
      </c>
      <c r="G87" s="7">
        <v>0</v>
      </c>
      <c r="H87" s="7">
        <v>0</v>
      </c>
      <c r="I87" s="8">
        <v>1500</v>
      </c>
      <c r="J87" s="8">
        <v>0</v>
      </c>
      <c r="K87" s="8">
        <v>0</v>
      </c>
      <c r="L87" s="8">
        <v>320</v>
      </c>
      <c r="M87" s="8">
        <v>0</v>
      </c>
      <c r="N87" s="8">
        <v>3650</v>
      </c>
      <c r="O87" s="8">
        <v>4400</v>
      </c>
      <c r="P87" s="8">
        <v>0</v>
      </c>
      <c r="Q87" s="8">
        <f t="shared" si="2"/>
        <v>9870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 s="2" customFormat="1" ht="17.100000000000001" customHeight="1" x14ac:dyDescent="0.2">
      <c r="A88" s="4"/>
      <c r="B88" s="4"/>
      <c r="C88" s="4"/>
      <c r="D88" s="14" t="s">
        <v>49</v>
      </c>
      <c r="E88" s="10">
        <v>22</v>
      </c>
      <c r="F88" s="10">
        <v>2214</v>
      </c>
      <c r="G88" s="10">
        <v>0</v>
      </c>
      <c r="H88" s="10">
        <v>1400</v>
      </c>
      <c r="I88" s="10">
        <v>0</v>
      </c>
      <c r="J88" s="10">
        <v>160</v>
      </c>
      <c r="K88" s="30">
        <v>31.5</v>
      </c>
      <c r="L88" s="30">
        <v>25</v>
      </c>
      <c r="M88" s="30">
        <v>0</v>
      </c>
      <c r="N88" s="30">
        <v>0</v>
      </c>
      <c r="O88" s="30">
        <v>0</v>
      </c>
      <c r="P88" s="30">
        <v>540</v>
      </c>
      <c r="Q88" s="8">
        <f t="shared" si="2"/>
        <v>4392.5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 s="2" customFormat="1" ht="17.100000000000001" customHeight="1" x14ac:dyDescent="0.2">
      <c r="A89" s="4"/>
      <c r="B89" s="4"/>
      <c r="C89" s="4"/>
      <c r="D89" s="12" t="s">
        <v>50</v>
      </c>
      <c r="E89" s="7">
        <v>0</v>
      </c>
      <c r="F89" s="7">
        <v>0</v>
      </c>
      <c r="G89" s="7">
        <v>0</v>
      </c>
      <c r="H89" s="7">
        <v>0</v>
      </c>
      <c r="I89" s="8">
        <v>100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f t="shared" si="2"/>
        <v>100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 s="2" customFormat="1" ht="17.100000000000001" customHeight="1" x14ac:dyDescent="0.2">
      <c r="A90" s="4"/>
      <c r="B90" s="4"/>
      <c r="C90" s="4"/>
      <c r="D90" s="14" t="s">
        <v>51</v>
      </c>
      <c r="E90" s="10">
        <v>0</v>
      </c>
      <c r="F90" s="10">
        <v>0</v>
      </c>
      <c r="G90" s="10">
        <v>0</v>
      </c>
      <c r="H90" s="10">
        <v>86</v>
      </c>
      <c r="I90" s="10">
        <v>0</v>
      </c>
      <c r="J90" s="10">
        <v>30</v>
      </c>
      <c r="K90" s="30">
        <v>0</v>
      </c>
      <c r="L90" s="30">
        <v>0</v>
      </c>
      <c r="M90" s="30">
        <v>0</v>
      </c>
      <c r="N90" s="30">
        <v>0</v>
      </c>
      <c r="O90" s="30">
        <v>1995</v>
      </c>
      <c r="P90" s="30">
        <v>0</v>
      </c>
      <c r="Q90" s="8">
        <f t="shared" si="2"/>
        <v>2111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 s="2" customFormat="1" ht="17.100000000000001" customHeight="1" x14ac:dyDescent="0.2">
      <c r="A91" s="4"/>
      <c r="B91" s="4"/>
      <c r="C91" s="4"/>
      <c r="D91" s="12" t="s">
        <v>52</v>
      </c>
      <c r="E91" s="7">
        <v>2</v>
      </c>
      <c r="F91" s="7">
        <v>0</v>
      </c>
      <c r="G91" s="7">
        <v>0</v>
      </c>
      <c r="H91" s="7">
        <v>0</v>
      </c>
      <c r="I91" s="8">
        <v>0</v>
      </c>
      <c r="J91" s="8">
        <v>9.6000000000000002E-2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f t="shared" si="2"/>
        <v>2.0960000000000001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 s="2" customFormat="1" ht="17.100000000000001" customHeight="1" x14ac:dyDescent="0.2">
      <c r="A92" s="4"/>
      <c r="B92" s="4"/>
      <c r="C92" s="4"/>
      <c r="D92" s="14" t="s">
        <v>53</v>
      </c>
      <c r="E92" s="10">
        <v>0</v>
      </c>
      <c r="F92" s="10">
        <v>0</v>
      </c>
      <c r="G92" s="10">
        <v>300</v>
      </c>
      <c r="H92" s="10">
        <v>0</v>
      </c>
      <c r="I92" s="10">
        <v>0</v>
      </c>
      <c r="J92" s="1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8">
        <f t="shared" si="2"/>
        <v>300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 s="2" customFormat="1" ht="17.100000000000001" customHeight="1" x14ac:dyDescent="0.2">
      <c r="A93" s="4"/>
      <c r="B93" s="4"/>
      <c r="C93" s="4"/>
      <c r="D93" s="12" t="s">
        <v>58</v>
      </c>
      <c r="E93" s="7">
        <v>0</v>
      </c>
      <c r="F93" s="7">
        <v>0</v>
      </c>
      <c r="G93" s="7">
        <v>0</v>
      </c>
      <c r="H93" s="7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f t="shared" si="2"/>
        <v>0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 s="2" customFormat="1" ht="17.100000000000001" customHeight="1" x14ac:dyDescent="0.2">
      <c r="A94" s="4"/>
      <c r="B94" s="4"/>
      <c r="C94" s="4"/>
      <c r="D94" s="14" t="s">
        <v>59</v>
      </c>
      <c r="E94" s="10">
        <v>1400</v>
      </c>
      <c r="F94" s="10">
        <v>0</v>
      </c>
      <c r="G94" s="10">
        <v>0</v>
      </c>
      <c r="H94" s="10">
        <v>290</v>
      </c>
      <c r="I94" s="10">
        <v>0</v>
      </c>
      <c r="J94" s="10">
        <v>1500</v>
      </c>
      <c r="K94" s="30">
        <v>20</v>
      </c>
      <c r="L94" s="30">
        <v>0</v>
      </c>
      <c r="M94" s="30">
        <v>0</v>
      </c>
      <c r="N94" s="30">
        <v>2970</v>
      </c>
      <c r="O94" s="30">
        <v>0</v>
      </c>
      <c r="P94" s="30">
        <v>156210</v>
      </c>
      <c r="Q94" s="8">
        <f t="shared" si="2"/>
        <v>162390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 s="2" customFormat="1" ht="17.100000000000001" customHeight="1" x14ac:dyDescent="0.2">
      <c r="A95" s="4"/>
      <c r="B95" s="4"/>
      <c r="C95" s="4"/>
      <c r="D95" s="12" t="s">
        <v>55</v>
      </c>
      <c r="E95" s="7">
        <v>0</v>
      </c>
      <c r="F95" s="7">
        <v>0</v>
      </c>
      <c r="G95" s="7">
        <v>0</v>
      </c>
      <c r="H95" s="7">
        <v>0</v>
      </c>
      <c r="I95" s="8">
        <v>16</v>
      </c>
      <c r="J95" s="8">
        <v>0</v>
      </c>
      <c r="K95" s="8">
        <v>1</v>
      </c>
      <c r="L95" s="8">
        <v>0</v>
      </c>
      <c r="M95" s="8">
        <v>5653</v>
      </c>
      <c r="N95" s="8">
        <v>7742</v>
      </c>
      <c r="O95" s="8">
        <v>0</v>
      </c>
      <c r="P95" s="8">
        <v>200</v>
      </c>
      <c r="Q95" s="8">
        <f t="shared" si="2"/>
        <v>13612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 s="2" customFormat="1" ht="17.100000000000001" customHeight="1" x14ac:dyDescent="0.2">
      <c r="A96" s="4"/>
      <c r="B96" s="4"/>
      <c r="C96" s="4"/>
      <c r="D96" s="14" t="s">
        <v>56</v>
      </c>
      <c r="E96" s="10">
        <v>3</v>
      </c>
      <c r="F96" s="10">
        <v>14</v>
      </c>
      <c r="G96" s="10">
        <v>2</v>
      </c>
      <c r="H96" s="10">
        <v>15</v>
      </c>
      <c r="I96" s="10">
        <v>2</v>
      </c>
      <c r="J96" s="10">
        <v>0</v>
      </c>
      <c r="K96" s="30">
        <v>2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8">
        <f t="shared" si="2"/>
        <v>38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 s="2" customFormat="1" ht="17.100000000000001" customHeight="1" x14ac:dyDescent="0.2">
      <c r="A97" s="4"/>
      <c r="B97" s="4"/>
      <c r="C97" s="4"/>
      <c r="D97" s="12" t="s">
        <v>57</v>
      </c>
      <c r="E97" s="7">
        <v>1</v>
      </c>
      <c r="F97" s="7">
        <v>0</v>
      </c>
      <c r="G97" s="7">
        <v>12</v>
      </c>
      <c r="H97" s="7">
        <v>2</v>
      </c>
      <c r="I97" s="8">
        <v>0</v>
      </c>
      <c r="J97" s="8">
        <v>3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f t="shared" si="2"/>
        <v>18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 s="2" customFormat="1" ht="17.100000000000001" customHeight="1" x14ac:dyDescent="0.2">
      <c r="A98" s="4"/>
      <c r="B98" s="4"/>
      <c r="C98" s="4"/>
      <c r="D98" s="14" t="s">
        <v>62</v>
      </c>
      <c r="E98" s="10">
        <v>0</v>
      </c>
      <c r="F98" s="10">
        <v>0</v>
      </c>
      <c r="G98" s="10">
        <v>0</v>
      </c>
      <c r="H98" s="10">
        <v>0</v>
      </c>
      <c r="I98" s="10">
        <v>2694</v>
      </c>
      <c r="J98" s="10">
        <v>2758</v>
      </c>
      <c r="K98" s="30">
        <v>2800</v>
      </c>
      <c r="L98" s="30">
        <v>500</v>
      </c>
      <c r="M98" s="30">
        <v>0</v>
      </c>
      <c r="N98" s="30">
        <v>13480</v>
      </c>
      <c r="O98" s="30">
        <v>6500</v>
      </c>
      <c r="P98" s="30">
        <v>825</v>
      </c>
      <c r="Q98" s="8">
        <f t="shared" si="2"/>
        <v>29557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 s="2" customFormat="1" ht="17.100000000000001" customHeight="1" x14ac:dyDescent="0.2">
      <c r="A99" s="4"/>
      <c r="B99" s="4"/>
      <c r="C99" s="4"/>
      <c r="D99" s="12" t="s">
        <v>63</v>
      </c>
      <c r="E99" s="7">
        <v>0</v>
      </c>
      <c r="F99" s="7">
        <v>0</v>
      </c>
      <c r="G99" s="7">
        <v>0</v>
      </c>
      <c r="H99" s="7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/>
      <c r="P99" s="8"/>
      <c r="Q99" s="8">
        <f>SUM(E99:N99)</f>
        <v>0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 ht="27.75" customHeight="1" x14ac:dyDescent="0.2">
      <c r="D100" s="34" t="s">
        <v>74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 ht="30" customHeight="1" x14ac:dyDescent="0.2">
      <c r="D101" s="20" t="s">
        <v>0</v>
      </c>
      <c r="E101" s="23" t="s">
        <v>1</v>
      </c>
      <c r="F101" s="23" t="s">
        <v>2</v>
      </c>
      <c r="G101" s="23" t="s">
        <v>3</v>
      </c>
      <c r="H101" s="23" t="s">
        <v>4</v>
      </c>
      <c r="I101" s="24" t="s">
        <v>5</v>
      </c>
      <c r="J101" s="24" t="s">
        <v>12</v>
      </c>
      <c r="K101" s="22" t="s">
        <v>80</v>
      </c>
      <c r="L101" s="22" t="s">
        <v>65</v>
      </c>
      <c r="M101" s="22" t="s">
        <v>66</v>
      </c>
      <c r="N101" s="22" t="s">
        <v>82</v>
      </c>
      <c r="O101" s="22" t="s">
        <v>83</v>
      </c>
      <c r="P101" s="22" t="s">
        <v>84</v>
      </c>
      <c r="Q101" s="24" t="s">
        <v>6</v>
      </c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 ht="17.100000000000001" customHeight="1" x14ac:dyDescent="0.2">
      <c r="D102" s="12" t="s">
        <v>40</v>
      </c>
      <c r="E102" s="7">
        <v>480</v>
      </c>
      <c r="F102" s="7">
        <v>100</v>
      </c>
      <c r="G102" s="7">
        <v>2170</v>
      </c>
      <c r="H102" s="7">
        <v>1290</v>
      </c>
      <c r="I102" s="8">
        <v>150</v>
      </c>
      <c r="J102" s="8">
        <v>350</v>
      </c>
      <c r="K102" s="8">
        <v>140</v>
      </c>
      <c r="L102" s="8">
        <v>220</v>
      </c>
      <c r="M102" s="8">
        <v>1155</v>
      </c>
      <c r="N102" s="8">
        <v>490</v>
      </c>
      <c r="O102" s="8">
        <v>870</v>
      </c>
      <c r="P102" s="8">
        <v>2030</v>
      </c>
      <c r="Q102" s="8">
        <f t="shared" ref="Q102:Q132" si="3">SUM(E102:P102)</f>
        <v>9445</v>
      </c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 ht="17.100000000000001" customHeight="1" x14ac:dyDescent="0.2">
      <c r="D103" s="14" t="s">
        <v>23</v>
      </c>
      <c r="E103" s="10">
        <v>10</v>
      </c>
      <c r="F103" s="10">
        <v>0</v>
      </c>
      <c r="G103" s="10">
        <v>29</v>
      </c>
      <c r="H103" s="10">
        <v>30</v>
      </c>
      <c r="I103" s="10">
        <v>330</v>
      </c>
      <c r="J103" s="10">
        <v>160</v>
      </c>
      <c r="K103" s="30">
        <v>0</v>
      </c>
      <c r="L103" s="30">
        <v>0</v>
      </c>
      <c r="M103" s="30">
        <v>0</v>
      </c>
      <c r="N103" s="30">
        <v>0</v>
      </c>
      <c r="O103" s="30">
        <v>1200</v>
      </c>
      <c r="P103" s="30">
        <v>150</v>
      </c>
      <c r="Q103" s="8">
        <f t="shared" si="3"/>
        <v>1909</v>
      </c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 ht="17.100000000000001" customHeight="1" x14ac:dyDescent="0.2">
      <c r="D104" s="12" t="s">
        <v>24</v>
      </c>
      <c r="E104" s="7">
        <v>0</v>
      </c>
      <c r="F104" s="7">
        <v>0</v>
      </c>
      <c r="G104" s="7">
        <v>350</v>
      </c>
      <c r="H104" s="7">
        <v>500</v>
      </c>
      <c r="I104" s="8">
        <v>550</v>
      </c>
      <c r="J104" s="8">
        <v>360</v>
      </c>
      <c r="K104" s="8">
        <v>150</v>
      </c>
      <c r="L104" s="8">
        <v>0</v>
      </c>
      <c r="M104" s="8">
        <v>0</v>
      </c>
      <c r="N104" s="8">
        <v>0</v>
      </c>
      <c r="O104" s="8">
        <v>0</v>
      </c>
      <c r="P104" s="8">
        <v>100</v>
      </c>
      <c r="Q104" s="8">
        <f t="shared" si="3"/>
        <v>2010</v>
      </c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 ht="17.100000000000001" customHeight="1" x14ac:dyDescent="0.2">
      <c r="D105" s="14" t="s">
        <v>25</v>
      </c>
      <c r="E105" s="10">
        <v>0</v>
      </c>
      <c r="F105" s="10">
        <v>0</v>
      </c>
      <c r="G105" s="10">
        <v>900</v>
      </c>
      <c r="H105" s="10">
        <v>0</v>
      </c>
      <c r="I105" s="10">
        <v>0</v>
      </c>
      <c r="J105" s="1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8">
        <f t="shared" si="3"/>
        <v>900</v>
      </c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 ht="17.100000000000001" customHeight="1" x14ac:dyDescent="0.2">
      <c r="D106" s="12" t="s">
        <v>41</v>
      </c>
      <c r="E106" s="7">
        <v>112600</v>
      </c>
      <c r="F106" s="7">
        <v>24980</v>
      </c>
      <c r="G106" s="7">
        <v>33660</v>
      </c>
      <c r="H106" s="7">
        <v>32860</v>
      </c>
      <c r="I106" s="8">
        <v>11750</v>
      </c>
      <c r="J106" s="8">
        <v>3800</v>
      </c>
      <c r="K106" s="8">
        <v>2050</v>
      </c>
      <c r="L106" s="8">
        <v>1000</v>
      </c>
      <c r="M106" s="8">
        <v>0</v>
      </c>
      <c r="N106" s="8">
        <v>0</v>
      </c>
      <c r="O106" s="8">
        <v>0</v>
      </c>
      <c r="P106" s="8">
        <v>68250</v>
      </c>
      <c r="Q106" s="8">
        <f t="shared" si="3"/>
        <v>290950</v>
      </c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 ht="17.100000000000001" customHeight="1" x14ac:dyDescent="0.2">
      <c r="D107" s="14" t="s">
        <v>27</v>
      </c>
      <c r="E107" s="10">
        <v>190</v>
      </c>
      <c r="F107" s="10">
        <v>293</v>
      </c>
      <c r="G107" s="10">
        <v>222</v>
      </c>
      <c r="H107" s="10">
        <v>12</v>
      </c>
      <c r="I107" s="10">
        <v>45</v>
      </c>
      <c r="J107" s="10">
        <v>0</v>
      </c>
      <c r="K107" s="30">
        <v>16</v>
      </c>
      <c r="L107" s="30">
        <v>0</v>
      </c>
      <c r="M107" s="30">
        <v>0</v>
      </c>
      <c r="N107" s="30">
        <v>0</v>
      </c>
      <c r="O107" s="30">
        <v>980</v>
      </c>
      <c r="P107" s="30">
        <v>149</v>
      </c>
      <c r="Q107" s="8">
        <f t="shared" si="3"/>
        <v>1907</v>
      </c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 ht="17.100000000000001" customHeight="1" x14ac:dyDescent="0.2">
      <c r="D108" s="12" t="s">
        <v>28</v>
      </c>
      <c r="E108" s="7">
        <v>31</v>
      </c>
      <c r="F108" s="7">
        <v>1367</v>
      </c>
      <c r="G108" s="7">
        <v>4930</v>
      </c>
      <c r="H108" s="7">
        <v>1037</v>
      </c>
      <c r="I108" s="8">
        <v>4876</v>
      </c>
      <c r="J108" s="8">
        <v>312</v>
      </c>
      <c r="K108" s="8">
        <v>4065</v>
      </c>
      <c r="L108" s="8">
        <v>0</v>
      </c>
      <c r="M108" s="8">
        <v>360</v>
      </c>
      <c r="N108" s="8">
        <v>83</v>
      </c>
      <c r="O108" s="8">
        <v>0</v>
      </c>
      <c r="P108" s="8">
        <v>0</v>
      </c>
      <c r="Q108" s="8">
        <f t="shared" si="3"/>
        <v>17061</v>
      </c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 ht="17.100000000000001" customHeight="1" x14ac:dyDescent="0.2">
      <c r="D109" s="14" t="s">
        <v>29</v>
      </c>
      <c r="E109" s="10">
        <v>18</v>
      </c>
      <c r="F109" s="10">
        <v>75</v>
      </c>
      <c r="G109" s="10">
        <v>37</v>
      </c>
      <c r="H109" s="10">
        <v>40</v>
      </c>
      <c r="I109" s="10">
        <v>44</v>
      </c>
      <c r="J109" s="10">
        <v>76</v>
      </c>
      <c r="K109" s="30">
        <v>45</v>
      </c>
      <c r="L109" s="30">
        <v>1094</v>
      </c>
      <c r="M109" s="30">
        <v>201</v>
      </c>
      <c r="N109" s="30">
        <v>821</v>
      </c>
      <c r="O109" s="30">
        <v>75</v>
      </c>
      <c r="P109" s="30">
        <v>10</v>
      </c>
      <c r="Q109" s="8">
        <f t="shared" si="3"/>
        <v>2536</v>
      </c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 ht="17.100000000000001" customHeight="1" x14ac:dyDescent="0.2">
      <c r="D110" s="12" t="s">
        <v>30</v>
      </c>
      <c r="E110" s="7">
        <v>15</v>
      </c>
      <c r="F110" s="7">
        <v>14</v>
      </c>
      <c r="G110" s="7">
        <v>64</v>
      </c>
      <c r="H110" s="7">
        <v>163</v>
      </c>
      <c r="I110" s="8">
        <v>56</v>
      </c>
      <c r="J110" s="8">
        <v>63</v>
      </c>
      <c r="K110" s="8">
        <v>36</v>
      </c>
      <c r="L110" s="8">
        <v>24</v>
      </c>
      <c r="M110" s="8">
        <v>5</v>
      </c>
      <c r="N110" s="8">
        <v>25</v>
      </c>
      <c r="O110" s="8">
        <v>8</v>
      </c>
      <c r="P110" s="8">
        <v>6</v>
      </c>
      <c r="Q110" s="8">
        <f t="shared" si="3"/>
        <v>479</v>
      </c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 ht="17.100000000000001" customHeight="1" x14ac:dyDescent="0.2">
      <c r="D111" s="14" t="s">
        <v>48</v>
      </c>
      <c r="E111" s="10">
        <v>301</v>
      </c>
      <c r="F111" s="10">
        <v>1326</v>
      </c>
      <c r="G111" s="10">
        <v>939</v>
      </c>
      <c r="H111" s="10">
        <v>114</v>
      </c>
      <c r="I111" s="10">
        <v>243</v>
      </c>
      <c r="J111" s="10">
        <v>625</v>
      </c>
      <c r="K111" s="30">
        <v>0</v>
      </c>
      <c r="L111" s="30">
        <v>0</v>
      </c>
      <c r="M111" s="30">
        <v>365</v>
      </c>
      <c r="N111" s="30">
        <v>60</v>
      </c>
      <c r="O111" s="30">
        <v>980</v>
      </c>
      <c r="P111" s="30">
        <v>317</v>
      </c>
      <c r="Q111" s="8">
        <f t="shared" si="3"/>
        <v>5270</v>
      </c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 ht="17.100000000000001" customHeight="1" x14ac:dyDescent="0.2">
      <c r="D112" s="12" t="s">
        <v>42</v>
      </c>
      <c r="E112" s="7">
        <v>0</v>
      </c>
      <c r="F112" s="7">
        <v>0</v>
      </c>
      <c r="G112" s="7">
        <v>0</v>
      </c>
      <c r="H112" s="7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f t="shared" si="3"/>
        <v>0</v>
      </c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 ht="17.100000000000001" customHeight="1" x14ac:dyDescent="0.2">
      <c r="D113" s="14" t="s">
        <v>43</v>
      </c>
      <c r="E113" s="10">
        <v>900</v>
      </c>
      <c r="F113" s="10">
        <v>100</v>
      </c>
      <c r="G113" s="10">
        <v>1030</v>
      </c>
      <c r="H113" s="10">
        <v>0</v>
      </c>
      <c r="I113" s="10">
        <v>1150</v>
      </c>
      <c r="J113" s="10">
        <v>0</v>
      </c>
      <c r="K113" s="30">
        <v>0</v>
      </c>
      <c r="L113" s="30">
        <v>0</v>
      </c>
      <c r="M113" s="30">
        <v>2400</v>
      </c>
      <c r="N113" s="30">
        <v>960</v>
      </c>
      <c r="O113" s="30">
        <v>0</v>
      </c>
      <c r="P113" s="30">
        <v>0</v>
      </c>
      <c r="Q113" s="8">
        <f t="shared" si="3"/>
        <v>6540</v>
      </c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 ht="17.100000000000001" customHeight="1" x14ac:dyDescent="0.2">
      <c r="D114" s="12" t="s">
        <v>33</v>
      </c>
      <c r="E114" s="7">
        <v>30</v>
      </c>
      <c r="F114" s="7">
        <v>4</v>
      </c>
      <c r="G114" s="7">
        <v>30</v>
      </c>
      <c r="H114" s="7">
        <v>0</v>
      </c>
      <c r="I114" s="8">
        <v>42</v>
      </c>
      <c r="J114" s="8">
        <v>0</v>
      </c>
      <c r="K114" s="8">
        <v>0</v>
      </c>
      <c r="L114" s="8">
        <v>0</v>
      </c>
      <c r="M114" s="8">
        <v>50</v>
      </c>
      <c r="N114" s="8">
        <v>35</v>
      </c>
      <c r="O114" s="8">
        <v>0</v>
      </c>
      <c r="P114" s="8">
        <v>0</v>
      </c>
      <c r="Q114" s="8">
        <f t="shared" si="3"/>
        <v>191</v>
      </c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 ht="17.100000000000001" customHeight="1" x14ac:dyDescent="0.2">
      <c r="D115" s="14" t="s">
        <v>34</v>
      </c>
      <c r="E115" s="10">
        <v>20</v>
      </c>
      <c r="F115" s="10">
        <v>360</v>
      </c>
      <c r="G115" s="10">
        <v>0</v>
      </c>
      <c r="H115" s="10">
        <v>132</v>
      </c>
      <c r="I115" s="10">
        <v>126</v>
      </c>
      <c r="J115" s="10">
        <v>57</v>
      </c>
      <c r="K115" s="30">
        <v>0</v>
      </c>
      <c r="L115" s="30">
        <v>18</v>
      </c>
      <c r="M115" s="30">
        <v>0</v>
      </c>
      <c r="N115" s="30">
        <v>0</v>
      </c>
      <c r="O115" s="30">
        <v>0</v>
      </c>
      <c r="P115" s="30">
        <v>0</v>
      </c>
      <c r="Q115" s="8">
        <f t="shared" si="3"/>
        <v>713</v>
      </c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 ht="17.100000000000001" customHeight="1" x14ac:dyDescent="0.2">
      <c r="D116" s="12" t="s">
        <v>44</v>
      </c>
      <c r="E116" s="7">
        <v>177</v>
      </c>
      <c r="F116" s="7">
        <v>147</v>
      </c>
      <c r="G116" s="7">
        <v>204</v>
      </c>
      <c r="H116" s="7">
        <v>219</v>
      </c>
      <c r="I116" s="8">
        <v>183</v>
      </c>
      <c r="J116" s="8">
        <v>258</v>
      </c>
      <c r="K116" s="8">
        <v>282</v>
      </c>
      <c r="L116" s="8">
        <v>516</v>
      </c>
      <c r="M116" s="8">
        <v>390</v>
      </c>
      <c r="N116" s="8">
        <v>294</v>
      </c>
      <c r="O116" s="8">
        <v>236</v>
      </c>
      <c r="P116" s="8">
        <v>66</v>
      </c>
      <c r="Q116" s="8">
        <f t="shared" si="3"/>
        <v>2972</v>
      </c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 ht="17.100000000000001" customHeight="1" x14ac:dyDescent="0.2">
      <c r="D117" s="14" t="s">
        <v>46</v>
      </c>
      <c r="E117" s="10">
        <v>15</v>
      </c>
      <c r="F117" s="10">
        <v>100</v>
      </c>
      <c r="G117" s="10">
        <v>39</v>
      </c>
      <c r="H117" s="10">
        <v>0</v>
      </c>
      <c r="I117" s="10">
        <v>54</v>
      </c>
      <c r="J117" s="10">
        <v>0</v>
      </c>
      <c r="K117" s="30">
        <v>0</v>
      </c>
      <c r="L117" s="30">
        <v>0</v>
      </c>
      <c r="M117" s="30">
        <v>36</v>
      </c>
      <c r="N117" s="30">
        <v>960</v>
      </c>
      <c r="O117" s="30">
        <v>0</v>
      </c>
      <c r="P117" s="30">
        <v>0</v>
      </c>
      <c r="Q117" s="8">
        <f t="shared" si="3"/>
        <v>1204</v>
      </c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 ht="17.100000000000001" customHeight="1" x14ac:dyDescent="0.2">
      <c r="D118" s="12" t="s">
        <v>37</v>
      </c>
      <c r="E118" s="7">
        <v>50</v>
      </c>
      <c r="F118" s="7">
        <v>0</v>
      </c>
      <c r="G118" s="7">
        <v>0</v>
      </c>
      <c r="H118" s="7">
        <v>120</v>
      </c>
      <c r="I118" s="8">
        <v>0</v>
      </c>
      <c r="J118" s="8">
        <v>0</v>
      </c>
      <c r="K118" s="8">
        <v>1295</v>
      </c>
      <c r="L118" s="8">
        <v>3260</v>
      </c>
      <c r="M118" s="8">
        <v>3010</v>
      </c>
      <c r="N118" s="8">
        <v>0</v>
      </c>
      <c r="O118" s="8">
        <v>160</v>
      </c>
      <c r="P118" s="8">
        <v>0</v>
      </c>
      <c r="Q118" s="8">
        <f t="shared" si="3"/>
        <v>7895</v>
      </c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 ht="17.100000000000001" customHeight="1" x14ac:dyDescent="0.2">
      <c r="D119" s="14" t="s">
        <v>47</v>
      </c>
      <c r="E119" s="10">
        <v>1400</v>
      </c>
      <c r="F119" s="10">
        <v>740</v>
      </c>
      <c r="G119" s="10">
        <v>2232</v>
      </c>
      <c r="H119" s="10">
        <v>705</v>
      </c>
      <c r="I119" s="10">
        <v>2380</v>
      </c>
      <c r="J119" s="10">
        <v>730</v>
      </c>
      <c r="K119" s="30">
        <v>80</v>
      </c>
      <c r="L119" s="30">
        <v>380</v>
      </c>
      <c r="M119" s="30">
        <v>430</v>
      </c>
      <c r="N119" s="30">
        <v>900</v>
      </c>
      <c r="O119" s="30">
        <v>0</v>
      </c>
      <c r="P119" s="30">
        <v>50</v>
      </c>
      <c r="Q119" s="8">
        <f t="shared" si="3"/>
        <v>10027</v>
      </c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 s="2" customFormat="1" ht="17.100000000000001" customHeight="1" x14ac:dyDescent="0.2">
      <c r="A120" s="4"/>
      <c r="B120" s="4"/>
      <c r="C120" s="4"/>
      <c r="D120" s="12" t="s">
        <v>39</v>
      </c>
      <c r="E120" s="7">
        <v>0</v>
      </c>
      <c r="F120" s="7">
        <v>0</v>
      </c>
      <c r="G120" s="7">
        <v>0</v>
      </c>
      <c r="H120" s="7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1200</v>
      </c>
      <c r="P120" s="8">
        <v>0</v>
      </c>
      <c r="Q120" s="8">
        <f t="shared" si="3"/>
        <v>1200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 s="4" customFormat="1" ht="17.100000000000001" customHeight="1" x14ac:dyDescent="0.2">
      <c r="D121" s="14" t="s">
        <v>49</v>
      </c>
      <c r="E121" s="10">
        <v>0</v>
      </c>
      <c r="F121" s="10">
        <v>10</v>
      </c>
      <c r="G121" s="10">
        <v>60</v>
      </c>
      <c r="H121" s="10">
        <v>360</v>
      </c>
      <c r="I121" s="10">
        <v>30</v>
      </c>
      <c r="J121" s="10">
        <v>0</v>
      </c>
      <c r="K121" s="30">
        <v>20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8">
        <f t="shared" si="3"/>
        <v>480</v>
      </c>
    </row>
    <row r="122" spans="1:138" s="4" customFormat="1" ht="17.100000000000001" customHeight="1" x14ac:dyDescent="0.2">
      <c r="D122" s="12" t="s">
        <v>50</v>
      </c>
      <c r="E122" s="7">
        <v>0</v>
      </c>
      <c r="F122" s="7">
        <v>0</v>
      </c>
      <c r="G122" s="7">
        <v>0</v>
      </c>
      <c r="H122" s="7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f t="shared" si="3"/>
        <v>0</v>
      </c>
    </row>
    <row r="123" spans="1:138" s="4" customFormat="1" ht="17.100000000000001" customHeight="1" x14ac:dyDescent="0.2">
      <c r="D123" s="14" t="s">
        <v>51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8">
        <f t="shared" si="3"/>
        <v>0</v>
      </c>
    </row>
    <row r="124" spans="1:138" s="4" customFormat="1" ht="17.100000000000001" customHeight="1" x14ac:dyDescent="0.2">
      <c r="D124" s="12" t="s">
        <v>52</v>
      </c>
      <c r="E124" s="7">
        <v>0</v>
      </c>
      <c r="F124" s="7">
        <v>0</v>
      </c>
      <c r="G124" s="7">
        <v>0</v>
      </c>
      <c r="H124" s="7">
        <v>0.4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f t="shared" si="3"/>
        <v>0.4</v>
      </c>
    </row>
    <row r="125" spans="1:138" s="4" customFormat="1" ht="17.100000000000001" customHeight="1" x14ac:dyDescent="0.2">
      <c r="D125" s="14" t="s">
        <v>53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8">
        <f t="shared" si="3"/>
        <v>0</v>
      </c>
    </row>
    <row r="126" spans="1:138" s="4" customFormat="1" ht="17.100000000000001" customHeight="1" x14ac:dyDescent="0.2">
      <c r="D126" s="12" t="s">
        <v>58</v>
      </c>
      <c r="E126" s="7">
        <v>460</v>
      </c>
      <c r="F126" s="7">
        <v>0</v>
      </c>
      <c r="G126" s="7">
        <v>0</v>
      </c>
      <c r="H126" s="7">
        <v>0</v>
      </c>
      <c r="I126" s="8">
        <v>150</v>
      </c>
      <c r="J126" s="8">
        <v>0</v>
      </c>
      <c r="K126" s="8">
        <v>0</v>
      </c>
      <c r="L126" s="8">
        <v>1400</v>
      </c>
      <c r="M126" s="8">
        <v>0</v>
      </c>
      <c r="N126" s="8">
        <v>0</v>
      </c>
      <c r="O126" s="8">
        <v>0</v>
      </c>
      <c r="P126" s="8">
        <v>0</v>
      </c>
      <c r="Q126" s="8">
        <f t="shared" si="3"/>
        <v>2010</v>
      </c>
    </row>
    <row r="127" spans="1:138" s="4" customFormat="1" ht="17.100000000000001" customHeight="1" x14ac:dyDescent="0.2">
      <c r="D127" s="14" t="s">
        <v>59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30">
        <v>0</v>
      </c>
      <c r="L127" s="30">
        <v>0</v>
      </c>
      <c r="M127" s="30">
        <v>1470</v>
      </c>
      <c r="N127" s="30">
        <v>0</v>
      </c>
      <c r="O127" s="30">
        <v>0</v>
      </c>
      <c r="P127" s="30">
        <v>0</v>
      </c>
      <c r="Q127" s="8">
        <f t="shared" si="3"/>
        <v>1470</v>
      </c>
    </row>
    <row r="128" spans="1:138" s="4" customFormat="1" ht="17.100000000000001" customHeight="1" x14ac:dyDescent="0.2">
      <c r="D128" s="12" t="s">
        <v>55</v>
      </c>
      <c r="E128" s="7">
        <v>0</v>
      </c>
      <c r="F128" s="7">
        <v>0</v>
      </c>
      <c r="G128" s="7">
        <v>0</v>
      </c>
      <c r="H128" s="7">
        <v>0</v>
      </c>
      <c r="I128" s="8">
        <v>0</v>
      </c>
      <c r="J128" s="8">
        <v>0</v>
      </c>
      <c r="K128" s="8">
        <v>1295</v>
      </c>
      <c r="L128" s="8">
        <v>0</v>
      </c>
      <c r="M128" s="8">
        <v>0</v>
      </c>
      <c r="N128" s="8">
        <v>1400</v>
      </c>
      <c r="O128" s="8">
        <v>180</v>
      </c>
      <c r="P128" s="8">
        <v>1137</v>
      </c>
      <c r="Q128" s="8">
        <f t="shared" si="3"/>
        <v>4012</v>
      </c>
    </row>
    <row r="129" spans="4:17" s="4" customFormat="1" ht="17.100000000000001" customHeight="1" x14ac:dyDescent="0.2">
      <c r="D129" s="14" t="s">
        <v>56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8">
        <f t="shared" si="3"/>
        <v>0</v>
      </c>
    </row>
    <row r="130" spans="4:17" s="4" customFormat="1" ht="17.100000000000001" customHeight="1" x14ac:dyDescent="0.2">
      <c r="D130" s="12" t="s">
        <v>57</v>
      </c>
      <c r="E130" s="7">
        <v>0</v>
      </c>
      <c r="F130" s="7">
        <v>0</v>
      </c>
      <c r="G130" s="7">
        <v>0</v>
      </c>
      <c r="H130" s="7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f t="shared" si="3"/>
        <v>0</v>
      </c>
    </row>
    <row r="131" spans="4:17" s="4" customFormat="1" ht="17.100000000000001" customHeight="1" x14ac:dyDescent="0.2">
      <c r="D131" s="14" t="s">
        <v>62</v>
      </c>
      <c r="E131" s="10">
        <v>0</v>
      </c>
      <c r="F131" s="10">
        <v>0</v>
      </c>
      <c r="G131" s="10">
        <v>0</v>
      </c>
      <c r="H131" s="10">
        <v>0</v>
      </c>
      <c r="I131" s="10">
        <v>40</v>
      </c>
      <c r="J131" s="10">
        <v>0</v>
      </c>
      <c r="K131" s="30">
        <v>2480</v>
      </c>
      <c r="L131" s="30">
        <v>250</v>
      </c>
      <c r="M131" s="30">
        <v>2090</v>
      </c>
      <c r="N131" s="30">
        <v>80</v>
      </c>
      <c r="O131" s="30">
        <v>0</v>
      </c>
      <c r="P131" s="30">
        <v>0</v>
      </c>
      <c r="Q131" s="8">
        <f t="shared" si="3"/>
        <v>4940</v>
      </c>
    </row>
    <row r="132" spans="4:17" s="4" customFormat="1" ht="17.100000000000001" customHeight="1" x14ac:dyDescent="0.2">
      <c r="D132" s="12" t="s">
        <v>63</v>
      </c>
      <c r="E132" s="7">
        <v>0</v>
      </c>
      <c r="F132" s="7">
        <v>0</v>
      </c>
      <c r="G132" s="7">
        <v>0</v>
      </c>
      <c r="H132" s="7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/>
      <c r="P132" s="8"/>
      <c r="Q132" s="8">
        <f t="shared" si="3"/>
        <v>0</v>
      </c>
    </row>
    <row r="133" spans="4:17" s="4" customFormat="1" ht="24.75" customHeight="1" x14ac:dyDescent="0.2">
      <c r="D133" s="34" t="s">
        <v>75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4:17" s="4" customFormat="1" ht="30" customHeight="1" x14ac:dyDescent="0.2">
      <c r="D134" s="20" t="s">
        <v>0</v>
      </c>
      <c r="E134" s="23" t="s">
        <v>1</v>
      </c>
      <c r="F134" s="23" t="s">
        <v>2</v>
      </c>
      <c r="G134" s="23" t="s">
        <v>3</v>
      </c>
      <c r="H134" s="23" t="s">
        <v>4</v>
      </c>
      <c r="I134" s="24" t="s">
        <v>5</v>
      </c>
      <c r="J134" s="24" t="s">
        <v>12</v>
      </c>
      <c r="K134" s="24" t="s">
        <v>80</v>
      </c>
      <c r="L134" s="24" t="s">
        <v>65</v>
      </c>
      <c r="M134" s="22" t="s">
        <v>66</v>
      </c>
      <c r="N134" s="22" t="s">
        <v>82</v>
      </c>
      <c r="O134" s="22" t="s">
        <v>83</v>
      </c>
      <c r="P134" s="22" t="s">
        <v>84</v>
      </c>
      <c r="Q134" s="24" t="s">
        <v>6</v>
      </c>
    </row>
    <row r="135" spans="4:17" s="4" customFormat="1" ht="17.100000000000001" customHeight="1" x14ac:dyDescent="0.2">
      <c r="D135" s="12" t="s">
        <v>40</v>
      </c>
      <c r="E135" s="7">
        <v>450</v>
      </c>
      <c r="F135" s="7">
        <v>660</v>
      </c>
      <c r="G135" s="7">
        <v>2580</v>
      </c>
      <c r="H135" s="7">
        <v>2210</v>
      </c>
      <c r="I135" s="8">
        <v>670</v>
      </c>
      <c r="J135" s="8">
        <v>180</v>
      </c>
      <c r="K135" s="8">
        <v>660</v>
      </c>
      <c r="L135" s="8">
        <v>1200</v>
      </c>
      <c r="M135" s="8">
        <v>0</v>
      </c>
      <c r="N135" s="8">
        <v>240</v>
      </c>
      <c r="O135" s="8"/>
      <c r="P135" s="8"/>
      <c r="Q135" s="8">
        <f t="shared" ref="Q135:Q165" si="4">SUM(E135:P135)</f>
        <v>8850</v>
      </c>
    </row>
    <row r="136" spans="4:17" s="4" customFormat="1" ht="17.100000000000001" customHeight="1" x14ac:dyDescent="0.2">
      <c r="D136" s="14" t="s">
        <v>23</v>
      </c>
      <c r="E136" s="10">
        <v>1250</v>
      </c>
      <c r="F136" s="10">
        <v>600</v>
      </c>
      <c r="G136" s="10">
        <v>2750</v>
      </c>
      <c r="H136" s="10">
        <v>0</v>
      </c>
      <c r="I136" s="10">
        <v>997</v>
      </c>
      <c r="J136" s="10">
        <v>832</v>
      </c>
      <c r="K136" s="30">
        <v>550</v>
      </c>
      <c r="L136" s="30">
        <v>0</v>
      </c>
      <c r="M136" s="30">
        <v>0</v>
      </c>
      <c r="N136" s="30">
        <v>0</v>
      </c>
      <c r="O136" s="30"/>
      <c r="P136" s="30"/>
      <c r="Q136" s="8">
        <f t="shared" si="4"/>
        <v>6979</v>
      </c>
    </row>
    <row r="137" spans="4:17" s="4" customFormat="1" ht="17.100000000000001" customHeight="1" x14ac:dyDescent="0.2">
      <c r="D137" s="12" t="s">
        <v>24</v>
      </c>
      <c r="E137" s="7">
        <v>900</v>
      </c>
      <c r="F137" s="7">
        <v>3900</v>
      </c>
      <c r="G137" s="7">
        <v>120</v>
      </c>
      <c r="H137" s="7">
        <v>200</v>
      </c>
      <c r="I137" s="8">
        <v>150</v>
      </c>
      <c r="J137" s="8">
        <v>345</v>
      </c>
      <c r="K137" s="8">
        <v>75</v>
      </c>
      <c r="L137" s="8">
        <v>0</v>
      </c>
      <c r="M137" s="8">
        <v>0</v>
      </c>
      <c r="N137" s="8">
        <v>0</v>
      </c>
      <c r="O137" s="8"/>
      <c r="P137" s="8"/>
      <c r="Q137" s="8">
        <f t="shared" si="4"/>
        <v>5690</v>
      </c>
    </row>
    <row r="138" spans="4:17" s="4" customFormat="1" ht="17.100000000000001" customHeight="1" x14ac:dyDescent="0.2">
      <c r="D138" s="14" t="s">
        <v>25</v>
      </c>
      <c r="E138" s="10">
        <v>0</v>
      </c>
      <c r="F138" s="10">
        <v>3800</v>
      </c>
      <c r="G138" s="10">
        <v>6800</v>
      </c>
      <c r="H138" s="10">
        <v>0</v>
      </c>
      <c r="I138" s="10">
        <v>0</v>
      </c>
      <c r="J138" s="10">
        <v>0</v>
      </c>
      <c r="K138" s="30">
        <v>0</v>
      </c>
      <c r="L138" s="30">
        <v>0</v>
      </c>
      <c r="M138" s="30">
        <v>0</v>
      </c>
      <c r="N138" s="30">
        <v>0</v>
      </c>
      <c r="O138" s="30"/>
      <c r="P138" s="30"/>
      <c r="Q138" s="8">
        <f t="shared" si="4"/>
        <v>10600</v>
      </c>
    </row>
    <row r="139" spans="4:17" s="4" customFormat="1" ht="17.100000000000001" customHeight="1" x14ac:dyDescent="0.2">
      <c r="D139" s="12" t="s">
        <v>41</v>
      </c>
      <c r="E139" s="7">
        <v>23075</v>
      </c>
      <c r="F139" s="7">
        <v>22785</v>
      </c>
      <c r="G139" s="7">
        <v>40480</v>
      </c>
      <c r="H139" s="7">
        <v>32860</v>
      </c>
      <c r="I139" s="8">
        <v>0</v>
      </c>
      <c r="J139" s="8">
        <v>2190</v>
      </c>
      <c r="K139" s="8">
        <v>0</v>
      </c>
      <c r="L139" s="8">
        <v>0</v>
      </c>
      <c r="M139" s="8">
        <v>0</v>
      </c>
      <c r="N139" s="8">
        <v>0</v>
      </c>
      <c r="O139" s="8"/>
      <c r="P139" s="8"/>
      <c r="Q139" s="8">
        <f t="shared" si="4"/>
        <v>121390</v>
      </c>
    </row>
    <row r="140" spans="4:17" s="4" customFormat="1" ht="17.100000000000001" customHeight="1" x14ac:dyDescent="0.2">
      <c r="D140" s="14" t="s">
        <v>27</v>
      </c>
      <c r="E140" s="10">
        <v>205</v>
      </c>
      <c r="F140" s="10">
        <v>110</v>
      </c>
      <c r="G140" s="10">
        <v>11</v>
      </c>
      <c r="H140" s="10">
        <v>33</v>
      </c>
      <c r="I140" s="10">
        <v>5</v>
      </c>
      <c r="J140" s="10">
        <v>0</v>
      </c>
      <c r="K140" s="30">
        <v>0</v>
      </c>
      <c r="L140" s="30">
        <v>0</v>
      </c>
      <c r="M140" s="30">
        <v>0</v>
      </c>
      <c r="N140" s="30">
        <v>0</v>
      </c>
      <c r="O140" s="30"/>
      <c r="P140" s="30"/>
      <c r="Q140" s="8">
        <f t="shared" si="4"/>
        <v>364</v>
      </c>
    </row>
    <row r="141" spans="4:17" s="4" customFormat="1" ht="17.100000000000001" customHeight="1" x14ac:dyDescent="0.2">
      <c r="D141" s="12" t="s">
        <v>28</v>
      </c>
      <c r="E141" s="7">
        <v>217</v>
      </c>
      <c r="F141" s="7">
        <v>1060</v>
      </c>
      <c r="G141" s="7">
        <v>3734</v>
      </c>
      <c r="H141" s="7">
        <v>750</v>
      </c>
      <c r="I141" s="8">
        <v>1088</v>
      </c>
      <c r="J141" s="8">
        <v>328</v>
      </c>
      <c r="K141" s="8">
        <v>16</v>
      </c>
      <c r="L141" s="8">
        <v>0</v>
      </c>
      <c r="M141" s="8">
        <v>0</v>
      </c>
      <c r="N141" s="8">
        <v>0</v>
      </c>
      <c r="O141" s="8"/>
      <c r="P141" s="8"/>
      <c r="Q141" s="8">
        <f t="shared" si="4"/>
        <v>7193</v>
      </c>
    </row>
    <row r="142" spans="4:17" s="4" customFormat="1" ht="17.100000000000001" customHeight="1" x14ac:dyDescent="0.2">
      <c r="D142" s="14" t="s">
        <v>29</v>
      </c>
      <c r="E142" s="10">
        <v>15</v>
      </c>
      <c r="F142" s="10">
        <v>170</v>
      </c>
      <c r="G142" s="10">
        <v>380</v>
      </c>
      <c r="H142" s="10">
        <v>853</v>
      </c>
      <c r="I142" s="10">
        <v>59</v>
      </c>
      <c r="J142" s="10">
        <v>46</v>
      </c>
      <c r="K142" s="30">
        <v>144</v>
      </c>
      <c r="L142" s="30">
        <v>1194</v>
      </c>
      <c r="M142" s="30">
        <v>905</v>
      </c>
      <c r="N142" s="30">
        <v>0</v>
      </c>
      <c r="O142" s="30"/>
      <c r="P142" s="30"/>
      <c r="Q142" s="8">
        <f t="shared" si="4"/>
        <v>3766</v>
      </c>
    </row>
    <row r="143" spans="4:17" s="4" customFormat="1" ht="17.100000000000001" customHeight="1" x14ac:dyDescent="0.2">
      <c r="D143" s="12" t="s">
        <v>30</v>
      </c>
      <c r="E143" s="7">
        <v>8</v>
      </c>
      <c r="F143" s="7">
        <v>173</v>
      </c>
      <c r="G143" s="7">
        <v>215</v>
      </c>
      <c r="H143" s="7">
        <v>65</v>
      </c>
      <c r="I143" s="8">
        <v>0</v>
      </c>
      <c r="J143" s="8">
        <v>6</v>
      </c>
      <c r="K143" s="8">
        <v>8</v>
      </c>
      <c r="L143" s="8">
        <v>6</v>
      </c>
      <c r="M143" s="8">
        <v>10</v>
      </c>
      <c r="N143" s="8">
        <v>0</v>
      </c>
      <c r="O143" s="8"/>
      <c r="P143" s="8"/>
      <c r="Q143" s="8">
        <f t="shared" si="4"/>
        <v>491</v>
      </c>
    </row>
    <row r="144" spans="4:17" s="4" customFormat="1" ht="17.100000000000001" customHeight="1" x14ac:dyDescent="0.2">
      <c r="D144" s="14" t="s">
        <v>48</v>
      </c>
      <c r="E144" s="10">
        <v>282</v>
      </c>
      <c r="F144" s="10">
        <v>34</v>
      </c>
      <c r="G144" s="10">
        <v>740</v>
      </c>
      <c r="H144" s="10">
        <v>205</v>
      </c>
      <c r="I144" s="10">
        <v>690</v>
      </c>
      <c r="J144" s="10">
        <v>324</v>
      </c>
      <c r="K144" s="30">
        <v>35</v>
      </c>
      <c r="L144" s="30">
        <v>0</v>
      </c>
      <c r="M144" s="30">
        <v>0</v>
      </c>
      <c r="N144" s="30">
        <v>0</v>
      </c>
      <c r="O144" s="30"/>
      <c r="P144" s="30"/>
      <c r="Q144" s="8">
        <f t="shared" si="4"/>
        <v>2310</v>
      </c>
    </row>
    <row r="145" spans="4:17" s="4" customFormat="1" ht="17.100000000000001" customHeight="1" x14ac:dyDescent="0.2">
      <c r="D145" s="12" t="s">
        <v>42</v>
      </c>
      <c r="E145" s="7">
        <v>60</v>
      </c>
      <c r="F145" s="7">
        <v>0</v>
      </c>
      <c r="G145" s="7">
        <v>0</v>
      </c>
      <c r="H145" s="7">
        <v>0</v>
      </c>
      <c r="I145" s="8">
        <v>0</v>
      </c>
      <c r="J145" s="8">
        <v>200</v>
      </c>
      <c r="K145" s="8">
        <v>0</v>
      </c>
      <c r="L145" s="8">
        <v>0</v>
      </c>
      <c r="M145" s="8">
        <v>0</v>
      </c>
      <c r="N145" s="8">
        <v>0</v>
      </c>
      <c r="O145" s="8"/>
      <c r="P145" s="8"/>
      <c r="Q145" s="8">
        <f t="shared" si="4"/>
        <v>260</v>
      </c>
    </row>
    <row r="146" spans="4:17" s="4" customFormat="1" ht="17.100000000000001" customHeight="1" x14ac:dyDescent="0.2">
      <c r="D146" s="14" t="s">
        <v>43</v>
      </c>
      <c r="E146" s="10">
        <v>400</v>
      </c>
      <c r="F146" s="10">
        <v>60</v>
      </c>
      <c r="G146" s="10">
        <v>3000</v>
      </c>
      <c r="H146" s="10">
        <v>0</v>
      </c>
      <c r="I146" s="10">
        <v>30</v>
      </c>
      <c r="J146" s="10">
        <v>350</v>
      </c>
      <c r="K146" s="30">
        <v>950</v>
      </c>
      <c r="L146" s="30">
        <v>700</v>
      </c>
      <c r="M146" s="30">
        <v>0</v>
      </c>
      <c r="N146" s="30">
        <v>0</v>
      </c>
      <c r="O146" s="30"/>
      <c r="P146" s="30"/>
      <c r="Q146" s="8">
        <f t="shared" si="4"/>
        <v>5490</v>
      </c>
    </row>
    <row r="147" spans="4:17" s="4" customFormat="1" ht="17.100000000000001" customHeight="1" x14ac:dyDescent="0.2">
      <c r="D147" s="12" t="s">
        <v>33</v>
      </c>
      <c r="E147" s="7">
        <v>20</v>
      </c>
      <c r="F147" s="7">
        <v>3</v>
      </c>
      <c r="G147" s="7">
        <v>150</v>
      </c>
      <c r="H147" s="7">
        <v>0</v>
      </c>
      <c r="I147" s="8">
        <v>105</v>
      </c>
      <c r="J147" s="8">
        <v>1.75</v>
      </c>
      <c r="K147" s="8">
        <v>35</v>
      </c>
      <c r="L147" s="8">
        <v>16</v>
      </c>
      <c r="M147" s="8">
        <v>0</v>
      </c>
      <c r="N147" s="8">
        <v>0</v>
      </c>
      <c r="O147" s="8"/>
      <c r="P147" s="8"/>
      <c r="Q147" s="8">
        <f t="shared" si="4"/>
        <v>330.75</v>
      </c>
    </row>
    <row r="148" spans="4:17" s="4" customFormat="1" ht="17.100000000000001" customHeight="1" x14ac:dyDescent="0.2">
      <c r="D148" s="14" t="s">
        <v>34</v>
      </c>
      <c r="E148" s="10">
        <v>42</v>
      </c>
      <c r="F148" s="10">
        <v>180</v>
      </c>
      <c r="G148" s="10">
        <v>51</v>
      </c>
      <c r="H148" s="10">
        <v>6</v>
      </c>
      <c r="I148" s="10">
        <v>208</v>
      </c>
      <c r="J148" s="10">
        <v>94</v>
      </c>
      <c r="K148" s="30">
        <v>30</v>
      </c>
      <c r="L148" s="30">
        <v>0</v>
      </c>
      <c r="M148" s="30">
        <v>0</v>
      </c>
      <c r="N148" s="30">
        <v>0</v>
      </c>
      <c r="O148" s="30"/>
      <c r="P148" s="30"/>
      <c r="Q148" s="8">
        <f t="shared" si="4"/>
        <v>611</v>
      </c>
    </row>
    <row r="149" spans="4:17" s="4" customFormat="1" ht="17.100000000000001" customHeight="1" x14ac:dyDescent="0.2">
      <c r="D149" s="12" t="s">
        <v>44</v>
      </c>
      <c r="E149" s="7">
        <v>99</v>
      </c>
      <c r="F149" s="7">
        <v>120</v>
      </c>
      <c r="G149" s="7">
        <v>213</v>
      </c>
      <c r="H149" s="7">
        <v>207</v>
      </c>
      <c r="I149" s="8">
        <v>164</v>
      </c>
      <c r="J149" s="8">
        <v>70</v>
      </c>
      <c r="K149" s="8">
        <v>120</v>
      </c>
      <c r="L149" s="8">
        <v>170</v>
      </c>
      <c r="M149" s="8">
        <v>129358</v>
      </c>
      <c r="N149" s="8">
        <v>0</v>
      </c>
      <c r="O149" s="8"/>
      <c r="P149" s="8"/>
      <c r="Q149" s="8">
        <f t="shared" si="4"/>
        <v>130521</v>
      </c>
    </row>
    <row r="150" spans="4:17" s="4" customFormat="1" ht="17.100000000000001" customHeight="1" x14ac:dyDescent="0.2">
      <c r="D150" s="14" t="s">
        <v>46</v>
      </c>
      <c r="E150" s="10">
        <v>12</v>
      </c>
      <c r="F150" s="10">
        <v>9</v>
      </c>
      <c r="G150" s="10">
        <v>132</v>
      </c>
      <c r="H150" s="10">
        <v>3</v>
      </c>
      <c r="I150" s="10">
        <v>2</v>
      </c>
      <c r="J150" s="10">
        <v>14</v>
      </c>
      <c r="K150" s="30">
        <v>14</v>
      </c>
      <c r="L150" s="30">
        <v>18</v>
      </c>
      <c r="M150" s="30">
        <v>0</v>
      </c>
      <c r="N150" s="30">
        <v>0</v>
      </c>
      <c r="O150" s="30"/>
      <c r="P150" s="30"/>
      <c r="Q150" s="8">
        <f t="shared" si="4"/>
        <v>204</v>
      </c>
    </row>
    <row r="151" spans="4:17" s="4" customFormat="1" ht="17.100000000000001" customHeight="1" x14ac:dyDescent="0.2">
      <c r="D151" s="12" t="s">
        <v>37</v>
      </c>
      <c r="E151" s="7">
        <v>1400</v>
      </c>
      <c r="F151" s="7">
        <v>100</v>
      </c>
      <c r="G151" s="7">
        <v>0</v>
      </c>
      <c r="H151" s="7">
        <v>200</v>
      </c>
      <c r="I151" s="8">
        <v>4000</v>
      </c>
      <c r="J151" s="8">
        <v>0</v>
      </c>
      <c r="K151" s="8">
        <v>10615</v>
      </c>
      <c r="L151" s="8">
        <v>10800</v>
      </c>
      <c r="M151" s="8">
        <v>0</v>
      </c>
      <c r="N151" s="8">
        <v>0</v>
      </c>
      <c r="O151" s="8"/>
      <c r="P151" s="8"/>
      <c r="Q151" s="8">
        <f t="shared" si="4"/>
        <v>27115</v>
      </c>
    </row>
    <row r="152" spans="4:17" s="4" customFormat="1" ht="17.100000000000001" customHeight="1" x14ac:dyDescent="0.2">
      <c r="D152" s="14" t="s">
        <v>47</v>
      </c>
      <c r="E152" s="10">
        <v>0</v>
      </c>
      <c r="F152" s="10">
        <v>100</v>
      </c>
      <c r="G152" s="10">
        <v>1010</v>
      </c>
      <c r="H152" s="10">
        <v>100</v>
      </c>
      <c r="I152" s="10">
        <v>1050</v>
      </c>
      <c r="J152" s="10">
        <v>2150</v>
      </c>
      <c r="K152" s="30">
        <v>650</v>
      </c>
      <c r="L152" s="30">
        <v>1300</v>
      </c>
      <c r="M152" s="30">
        <v>0</v>
      </c>
      <c r="N152" s="30">
        <v>0</v>
      </c>
      <c r="O152" s="30"/>
      <c r="P152" s="30"/>
      <c r="Q152" s="8">
        <f t="shared" si="4"/>
        <v>6360</v>
      </c>
    </row>
    <row r="153" spans="4:17" s="4" customFormat="1" ht="17.100000000000001" customHeight="1" x14ac:dyDescent="0.2">
      <c r="D153" s="12" t="s">
        <v>39</v>
      </c>
      <c r="E153" s="7">
        <v>0</v>
      </c>
      <c r="F153" s="7">
        <v>0</v>
      </c>
      <c r="G153" s="7">
        <v>0</v>
      </c>
      <c r="H153" s="7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/>
      <c r="P153" s="8"/>
      <c r="Q153" s="8">
        <f t="shared" si="4"/>
        <v>0</v>
      </c>
    </row>
    <row r="154" spans="4:17" s="4" customFormat="1" ht="17.100000000000001" customHeight="1" x14ac:dyDescent="0.2">
      <c r="D154" s="14" t="s">
        <v>49</v>
      </c>
      <c r="E154" s="10">
        <v>0</v>
      </c>
      <c r="F154" s="10">
        <v>0</v>
      </c>
      <c r="G154" s="10">
        <v>250</v>
      </c>
      <c r="H154" s="10">
        <v>0</v>
      </c>
      <c r="I154" s="10">
        <v>0</v>
      </c>
      <c r="J154" s="10">
        <v>0</v>
      </c>
      <c r="K154" s="30">
        <v>0</v>
      </c>
      <c r="L154" s="30">
        <v>0</v>
      </c>
      <c r="M154" s="30">
        <v>0</v>
      </c>
      <c r="N154" s="30">
        <v>0</v>
      </c>
      <c r="O154" s="30"/>
      <c r="P154" s="30"/>
      <c r="Q154" s="8">
        <f t="shared" si="4"/>
        <v>250</v>
      </c>
    </row>
    <row r="155" spans="4:17" s="4" customFormat="1" ht="17.100000000000001" customHeight="1" x14ac:dyDescent="0.2">
      <c r="D155" s="12" t="s">
        <v>50</v>
      </c>
      <c r="E155" s="7">
        <v>0</v>
      </c>
      <c r="F155" s="7">
        <v>0</v>
      </c>
      <c r="G155" s="7">
        <v>0</v>
      </c>
      <c r="H155" s="7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/>
      <c r="P155" s="8"/>
      <c r="Q155" s="8">
        <f t="shared" si="4"/>
        <v>0</v>
      </c>
    </row>
    <row r="156" spans="4:17" s="4" customFormat="1" ht="17.100000000000001" customHeight="1" x14ac:dyDescent="0.2">
      <c r="D156" s="14" t="s">
        <v>51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30">
        <v>0</v>
      </c>
      <c r="L156" s="30">
        <v>0</v>
      </c>
      <c r="M156" s="30">
        <v>0</v>
      </c>
      <c r="N156" s="30">
        <v>0</v>
      </c>
      <c r="O156" s="30"/>
      <c r="P156" s="30"/>
      <c r="Q156" s="8">
        <f t="shared" si="4"/>
        <v>3</v>
      </c>
    </row>
    <row r="157" spans="4:17" s="4" customFormat="1" ht="17.100000000000001" customHeight="1" x14ac:dyDescent="0.2">
      <c r="D157" s="12" t="s">
        <v>52</v>
      </c>
      <c r="E157" s="7">
        <v>15</v>
      </c>
      <c r="F157" s="7">
        <v>0.1</v>
      </c>
      <c r="G157" s="7">
        <v>0</v>
      </c>
      <c r="H157" s="7">
        <v>0</v>
      </c>
      <c r="I157" s="8">
        <v>0</v>
      </c>
      <c r="J157" s="8">
        <v>0.13600000000000001</v>
      </c>
      <c r="K157" s="8">
        <v>0</v>
      </c>
      <c r="L157" s="8">
        <v>0</v>
      </c>
      <c r="M157" s="8">
        <v>0</v>
      </c>
      <c r="N157" s="8">
        <v>0</v>
      </c>
      <c r="O157" s="8"/>
      <c r="P157" s="8"/>
      <c r="Q157" s="8">
        <f t="shared" si="4"/>
        <v>15.235999999999999</v>
      </c>
    </row>
    <row r="158" spans="4:17" s="4" customFormat="1" ht="17.100000000000001" customHeight="1" x14ac:dyDescent="0.2">
      <c r="D158" s="14" t="s">
        <v>53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30">
        <v>0</v>
      </c>
      <c r="L158" s="30">
        <v>0</v>
      </c>
      <c r="M158" s="30">
        <v>0</v>
      </c>
      <c r="N158" s="30">
        <v>0</v>
      </c>
      <c r="O158" s="30"/>
      <c r="P158" s="30"/>
      <c r="Q158" s="8">
        <f t="shared" si="4"/>
        <v>0</v>
      </c>
    </row>
    <row r="159" spans="4:17" s="4" customFormat="1" ht="17.100000000000001" customHeight="1" x14ac:dyDescent="0.2">
      <c r="D159" s="12" t="s">
        <v>58</v>
      </c>
      <c r="E159" s="7">
        <v>0</v>
      </c>
      <c r="F159" s="7">
        <v>0</v>
      </c>
      <c r="G159" s="7">
        <v>0</v>
      </c>
      <c r="H159" s="7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/>
      <c r="P159" s="8"/>
      <c r="Q159" s="8">
        <f t="shared" si="4"/>
        <v>0</v>
      </c>
    </row>
    <row r="160" spans="4:17" s="4" customFormat="1" ht="17.100000000000001" customHeight="1" x14ac:dyDescent="0.2">
      <c r="D160" s="14" t="s">
        <v>59</v>
      </c>
      <c r="E160" s="10">
        <v>0</v>
      </c>
      <c r="F160" s="10">
        <v>3350</v>
      </c>
      <c r="G160" s="10">
        <v>615</v>
      </c>
      <c r="H160" s="10">
        <v>545</v>
      </c>
      <c r="I160" s="10">
        <v>5450</v>
      </c>
      <c r="J160" s="10">
        <v>0</v>
      </c>
      <c r="K160" s="30">
        <v>6175</v>
      </c>
      <c r="L160" s="30">
        <v>6965</v>
      </c>
      <c r="M160" s="30">
        <v>0</v>
      </c>
      <c r="N160" s="30">
        <v>0</v>
      </c>
      <c r="O160" s="30"/>
      <c r="P160" s="30"/>
      <c r="Q160" s="8">
        <f t="shared" si="4"/>
        <v>23100</v>
      </c>
    </row>
    <row r="161" spans="4:17" s="4" customFormat="1" ht="17.100000000000001" customHeight="1" x14ac:dyDescent="0.2">
      <c r="D161" s="12" t="s">
        <v>55</v>
      </c>
      <c r="E161" s="7">
        <v>2760</v>
      </c>
      <c r="F161" s="7">
        <v>0</v>
      </c>
      <c r="G161" s="7">
        <v>4200</v>
      </c>
      <c r="H161" s="7">
        <v>0</v>
      </c>
      <c r="I161" s="8">
        <v>0</v>
      </c>
      <c r="J161" s="8">
        <v>0</v>
      </c>
      <c r="K161" s="8">
        <v>25</v>
      </c>
      <c r="L161" s="8">
        <v>280</v>
      </c>
      <c r="M161" s="8">
        <v>0</v>
      </c>
      <c r="N161" s="8">
        <v>0</v>
      </c>
      <c r="O161" s="8"/>
      <c r="P161" s="8"/>
      <c r="Q161" s="8">
        <f t="shared" si="4"/>
        <v>7265</v>
      </c>
    </row>
    <row r="162" spans="4:17" s="4" customFormat="1" ht="17.100000000000001" customHeight="1" x14ac:dyDescent="0.2">
      <c r="D162" s="14" t="s">
        <v>56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30">
        <v>0</v>
      </c>
      <c r="L162" s="30">
        <v>0</v>
      </c>
      <c r="M162" s="30">
        <v>0</v>
      </c>
      <c r="N162" s="30">
        <v>0</v>
      </c>
      <c r="O162" s="30"/>
      <c r="P162" s="30"/>
      <c r="Q162" s="8">
        <f t="shared" si="4"/>
        <v>0</v>
      </c>
    </row>
    <row r="163" spans="4:17" s="4" customFormat="1" ht="17.100000000000001" customHeight="1" x14ac:dyDescent="0.2">
      <c r="D163" s="12" t="s">
        <v>57</v>
      </c>
      <c r="E163" s="7">
        <v>0</v>
      </c>
      <c r="F163" s="7">
        <v>0</v>
      </c>
      <c r="G163" s="7">
        <v>0</v>
      </c>
      <c r="H163" s="7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/>
      <c r="P163" s="8"/>
      <c r="Q163" s="8">
        <f t="shared" si="4"/>
        <v>0</v>
      </c>
    </row>
    <row r="164" spans="4:17" s="4" customFormat="1" ht="17.100000000000001" customHeight="1" x14ac:dyDescent="0.2">
      <c r="D164" s="14" t="s">
        <v>62</v>
      </c>
      <c r="E164" s="10">
        <v>0</v>
      </c>
      <c r="F164" s="10">
        <v>0</v>
      </c>
      <c r="G164" s="10">
        <v>0</v>
      </c>
      <c r="H164" s="10">
        <v>0</v>
      </c>
      <c r="I164" s="10">
        <v>400</v>
      </c>
      <c r="J164" s="10">
        <v>50</v>
      </c>
      <c r="K164" s="30">
        <v>0</v>
      </c>
      <c r="L164" s="30">
        <v>0</v>
      </c>
      <c r="M164" s="30">
        <v>0</v>
      </c>
      <c r="N164" s="30">
        <v>0</v>
      </c>
      <c r="O164" s="30"/>
      <c r="P164" s="30"/>
      <c r="Q164" s="8">
        <f t="shared" si="4"/>
        <v>450</v>
      </c>
    </row>
    <row r="165" spans="4:17" s="4" customFormat="1" ht="17.100000000000001" customHeight="1" x14ac:dyDescent="0.2">
      <c r="D165" s="12" t="s">
        <v>63</v>
      </c>
      <c r="E165" s="7">
        <v>0</v>
      </c>
      <c r="F165" s="7">
        <v>0</v>
      </c>
      <c r="G165" s="7">
        <v>0</v>
      </c>
      <c r="H165" s="7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/>
      <c r="P165" s="8"/>
      <c r="Q165" s="8">
        <f t="shared" si="4"/>
        <v>0</v>
      </c>
    </row>
    <row r="166" spans="4:17" s="4" customFormat="1" ht="25.5" customHeight="1" x14ac:dyDescent="0.2">
      <c r="D166" s="34" t="s">
        <v>76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4:17" s="4" customFormat="1" ht="30" customHeight="1" x14ac:dyDescent="0.2">
      <c r="D167" s="20" t="s">
        <v>0</v>
      </c>
      <c r="E167" s="23" t="s">
        <v>1</v>
      </c>
      <c r="F167" s="23" t="s">
        <v>2</v>
      </c>
      <c r="G167" s="23" t="s">
        <v>3</v>
      </c>
      <c r="H167" s="23" t="s">
        <v>4</v>
      </c>
      <c r="I167" s="24" t="s">
        <v>5</v>
      </c>
      <c r="J167" s="24" t="s">
        <v>12</v>
      </c>
      <c r="K167" s="24" t="s">
        <v>80</v>
      </c>
      <c r="L167" s="24" t="s">
        <v>65</v>
      </c>
      <c r="M167" s="22" t="s">
        <v>66</v>
      </c>
      <c r="N167" s="22" t="s">
        <v>82</v>
      </c>
      <c r="O167" s="22" t="s">
        <v>83</v>
      </c>
      <c r="P167" s="22" t="s">
        <v>84</v>
      </c>
      <c r="Q167" s="24" t="s">
        <v>6</v>
      </c>
    </row>
    <row r="168" spans="4:17" s="4" customFormat="1" ht="17.100000000000001" customHeight="1" x14ac:dyDescent="0.2">
      <c r="D168" s="12" t="s">
        <v>40</v>
      </c>
      <c r="E168" s="7">
        <v>0</v>
      </c>
      <c r="F168" s="7">
        <v>181</v>
      </c>
      <c r="G168" s="7">
        <v>0</v>
      </c>
      <c r="H168" s="7">
        <v>345</v>
      </c>
      <c r="I168" s="8">
        <v>250</v>
      </c>
      <c r="J168" s="8">
        <v>430</v>
      </c>
      <c r="K168" s="8">
        <v>40</v>
      </c>
      <c r="L168" s="8">
        <v>0</v>
      </c>
      <c r="M168" s="8">
        <v>30</v>
      </c>
      <c r="N168" s="8">
        <v>3522</v>
      </c>
      <c r="O168" s="8">
        <v>693</v>
      </c>
      <c r="P168" s="8">
        <v>2850</v>
      </c>
      <c r="Q168" s="8">
        <f t="shared" ref="Q168:Q198" si="5">SUM(E168:P168)</f>
        <v>8341</v>
      </c>
    </row>
    <row r="169" spans="4:17" s="4" customFormat="1" ht="17.100000000000001" customHeight="1" x14ac:dyDescent="0.2">
      <c r="D169" s="14" t="s">
        <v>23</v>
      </c>
      <c r="E169" s="10">
        <v>1097</v>
      </c>
      <c r="F169" s="10">
        <v>1756</v>
      </c>
      <c r="G169" s="10">
        <v>293</v>
      </c>
      <c r="H169" s="10">
        <v>0</v>
      </c>
      <c r="I169" s="10">
        <v>630</v>
      </c>
      <c r="J169" s="10">
        <v>170</v>
      </c>
      <c r="K169" s="30">
        <v>250</v>
      </c>
      <c r="L169" s="30">
        <v>992</v>
      </c>
      <c r="M169" s="30">
        <v>486</v>
      </c>
      <c r="N169" s="30">
        <v>617</v>
      </c>
      <c r="O169" s="30">
        <v>1050</v>
      </c>
      <c r="P169" s="30">
        <v>0</v>
      </c>
      <c r="Q169" s="8">
        <f t="shared" si="5"/>
        <v>7341</v>
      </c>
    </row>
    <row r="170" spans="4:17" s="4" customFormat="1" ht="17.100000000000001" customHeight="1" x14ac:dyDescent="0.2">
      <c r="D170" s="12" t="s">
        <v>24</v>
      </c>
      <c r="E170" s="7">
        <v>3042</v>
      </c>
      <c r="F170" s="7">
        <v>5810</v>
      </c>
      <c r="G170" s="7">
        <v>29700</v>
      </c>
      <c r="H170" s="7">
        <v>11500</v>
      </c>
      <c r="I170" s="8">
        <v>2350</v>
      </c>
      <c r="J170" s="8">
        <v>1300</v>
      </c>
      <c r="K170" s="8">
        <v>1600</v>
      </c>
      <c r="L170" s="8">
        <v>19500</v>
      </c>
      <c r="M170" s="8">
        <v>0</v>
      </c>
      <c r="N170" s="8">
        <v>53</v>
      </c>
      <c r="O170" s="8">
        <v>125</v>
      </c>
      <c r="P170" s="8">
        <v>0</v>
      </c>
      <c r="Q170" s="8">
        <f t="shared" si="5"/>
        <v>74980</v>
      </c>
    </row>
    <row r="171" spans="4:17" s="4" customFormat="1" ht="17.100000000000001" customHeight="1" x14ac:dyDescent="0.2">
      <c r="D171" s="14" t="s">
        <v>25</v>
      </c>
      <c r="E171" s="10">
        <v>12550</v>
      </c>
      <c r="F171" s="10">
        <v>26450</v>
      </c>
      <c r="G171" s="10">
        <v>16700</v>
      </c>
      <c r="H171" s="10">
        <v>0</v>
      </c>
      <c r="I171" s="10">
        <v>12500</v>
      </c>
      <c r="J171" s="10">
        <v>11500</v>
      </c>
      <c r="K171" s="30">
        <v>9600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8">
        <f t="shared" si="5"/>
        <v>89300</v>
      </c>
    </row>
    <row r="172" spans="4:17" s="4" customFormat="1" ht="17.100000000000001" customHeight="1" x14ac:dyDescent="0.2">
      <c r="D172" s="12" t="s">
        <v>41</v>
      </c>
      <c r="E172" s="7">
        <v>0</v>
      </c>
      <c r="F172" s="7">
        <v>0</v>
      </c>
      <c r="G172" s="7">
        <v>0</v>
      </c>
      <c r="H172" s="7">
        <v>0</v>
      </c>
      <c r="I172" s="8">
        <v>8000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100432</v>
      </c>
      <c r="Q172" s="8">
        <f t="shared" si="5"/>
        <v>108432</v>
      </c>
    </row>
    <row r="173" spans="4:17" s="4" customFormat="1" ht="17.100000000000001" customHeight="1" x14ac:dyDescent="0.2">
      <c r="D173" s="14" t="s">
        <v>27</v>
      </c>
      <c r="E173" s="10">
        <v>124</v>
      </c>
      <c r="F173" s="10">
        <v>130</v>
      </c>
      <c r="G173" s="10">
        <v>95</v>
      </c>
      <c r="H173" s="10">
        <v>0</v>
      </c>
      <c r="I173" s="10">
        <v>210</v>
      </c>
      <c r="J173" s="10">
        <v>90</v>
      </c>
      <c r="K173" s="30">
        <v>0</v>
      </c>
      <c r="L173" s="30">
        <v>510</v>
      </c>
      <c r="M173" s="30">
        <v>486</v>
      </c>
      <c r="N173" s="30">
        <v>65</v>
      </c>
      <c r="O173" s="30">
        <v>0</v>
      </c>
      <c r="P173" s="30">
        <v>35</v>
      </c>
      <c r="Q173" s="8">
        <f t="shared" si="5"/>
        <v>1745</v>
      </c>
    </row>
    <row r="174" spans="4:17" s="4" customFormat="1" ht="17.100000000000001" customHeight="1" x14ac:dyDescent="0.2">
      <c r="D174" s="12" t="s">
        <v>28</v>
      </c>
      <c r="E174" s="7">
        <v>287</v>
      </c>
      <c r="F174" s="7">
        <v>13</v>
      </c>
      <c r="G174" s="7">
        <v>40</v>
      </c>
      <c r="H174" s="7">
        <v>0</v>
      </c>
      <c r="I174" s="8">
        <v>420</v>
      </c>
      <c r="J174" s="8">
        <v>80</v>
      </c>
      <c r="K174" s="8">
        <v>400</v>
      </c>
      <c r="L174" s="8">
        <v>232</v>
      </c>
      <c r="M174" s="8">
        <v>0</v>
      </c>
      <c r="N174" s="8">
        <v>106</v>
      </c>
      <c r="O174" s="8">
        <v>0</v>
      </c>
      <c r="P174" s="8">
        <v>0</v>
      </c>
      <c r="Q174" s="8">
        <f t="shared" si="5"/>
        <v>1578</v>
      </c>
    </row>
    <row r="175" spans="4:17" s="4" customFormat="1" ht="17.100000000000001" customHeight="1" x14ac:dyDescent="0.2">
      <c r="D175" s="14" t="s">
        <v>29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30</v>
      </c>
      <c r="K175" s="30">
        <v>0</v>
      </c>
      <c r="L175" s="30">
        <v>0</v>
      </c>
      <c r="M175" s="30">
        <v>759</v>
      </c>
      <c r="N175" s="30">
        <v>33</v>
      </c>
      <c r="O175" s="30">
        <v>0</v>
      </c>
      <c r="P175" s="30">
        <v>0</v>
      </c>
      <c r="Q175" s="8">
        <f t="shared" si="5"/>
        <v>822</v>
      </c>
    </row>
    <row r="176" spans="4:17" s="4" customFormat="1" ht="17.100000000000001" customHeight="1" x14ac:dyDescent="0.2">
      <c r="D176" s="12" t="s">
        <v>30</v>
      </c>
      <c r="E176" s="7">
        <v>0</v>
      </c>
      <c r="F176" s="7">
        <v>1</v>
      </c>
      <c r="G176" s="7">
        <v>0</v>
      </c>
      <c r="H176" s="7">
        <v>0</v>
      </c>
      <c r="I176" s="8">
        <v>5</v>
      </c>
      <c r="J176" s="8">
        <v>2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f t="shared" si="5"/>
        <v>8</v>
      </c>
    </row>
    <row r="177" spans="4:17" s="4" customFormat="1" ht="17.100000000000001" customHeight="1" x14ac:dyDescent="0.2">
      <c r="D177" s="14" t="s">
        <v>48</v>
      </c>
      <c r="E177" s="10">
        <v>224</v>
      </c>
      <c r="F177" s="10">
        <v>176</v>
      </c>
      <c r="G177" s="10">
        <v>215</v>
      </c>
      <c r="H177" s="10">
        <v>0</v>
      </c>
      <c r="I177" s="10">
        <v>630</v>
      </c>
      <c r="J177" s="10">
        <v>170</v>
      </c>
      <c r="K177" s="30">
        <v>400</v>
      </c>
      <c r="L177" s="30">
        <v>295</v>
      </c>
      <c r="M177" s="30">
        <v>458</v>
      </c>
      <c r="N177" s="30">
        <v>58</v>
      </c>
      <c r="O177" s="30">
        <v>0</v>
      </c>
      <c r="P177" s="30">
        <v>35</v>
      </c>
      <c r="Q177" s="8">
        <f t="shared" si="5"/>
        <v>2661</v>
      </c>
    </row>
    <row r="178" spans="4:17" s="4" customFormat="1" ht="17.100000000000001" customHeight="1" x14ac:dyDescent="0.2">
      <c r="D178" s="12" t="s">
        <v>42</v>
      </c>
      <c r="E178" s="7">
        <v>20</v>
      </c>
      <c r="F178" s="7">
        <v>0</v>
      </c>
      <c r="G178" s="7">
        <v>0</v>
      </c>
      <c r="H178" s="7">
        <v>0</v>
      </c>
      <c r="I178" s="8">
        <v>150</v>
      </c>
      <c r="J178" s="8">
        <v>100</v>
      </c>
      <c r="K178" s="8">
        <v>0</v>
      </c>
      <c r="L178" s="8">
        <v>100</v>
      </c>
      <c r="M178" s="8">
        <v>0</v>
      </c>
      <c r="N178" s="8">
        <v>0</v>
      </c>
      <c r="O178" s="8">
        <v>0</v>
      </c>
      <c r="P178" s="8">
        <v>0</v>
      </c>
      <c r="Q178" s="8">
        <f t="shared" si="5"/>
        <v>370</v>
      </c>
    </row>
    <row r="179" spans="4:17" s="4" customFormat="1" ht="17.100000000000001" customHeight="1" x14ac:dyDescent="0.2">
      <c r="D179" s="14" t="s">
        <v>43</v>
      </c>
      <c r="E179" s="10">
        <v>0</v>
      </c>
      <c r="F179" s="10">
        <v>0</v>
      </c>
      <c r="G179" s="10">
        <v>0</v>
      </c>
      <c r="H179" s="10">
        <v>0</v>
      </c>
      <c r="I179" s="10">
        <v>4000</v>
      </c>
      <c r="J179" s="10">
        <v>1500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8">
        <f t="shared" si="5"/>
        <v>5500</v>
      </c>
    </row>
    <row r="180" spans="4:17" s="4" customFormat="1" ht="17.100000000000001" customHeight="1" x14ac:dyDescent="0.2">
      <c r="D180" s="12" t="s">
        <v>33</v>
      </c>
      <c r="E180" s="7">
        <v>0</v>
      </c>
      <c r="F180" s="7">
        <v>4</v>
      </c>
      <c r="G180" s="7">
        <v>0</v>
      </c>
      <c r="H180" s="7">
        <v>0</v>
      </c>
      <c r="I180" s="8">
        <v>160</v>
      </c>
      <c r="J180" s="8">
        <v>110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f t="shared" si="5"/>
        <v>274</v>
      </c>
    </row>
    <row r="181" spans="4:17" s="4" customFormat="1" ht="17.100000000000001" customHeight="1" x14ac:dyDescent="0.2">
      <c r="D181" s="14" t="s">
        <v>34</v>
      </c>
      <c r="E181" s="10">
        <v>0</v>
      </c>
      <c r="F181" s="10">
        <v>0</v>
      </c>
      <c r="G181" s="10">
        <v>0</v>
      </c>
      <c r="H181" s="10">
        <v>104</v>
      </c>
      <c r="I181" s="10">
        <v>180</v>
      </c>
      <c r="J181" s="10">
        <v>32</v>
      </c>
      <c r="K181" s="30">
        <v>0</v>
      </c>
      <c r="L181" s="30">
        <v>0</v>
      </c>
      <c r="M181" s="30">
        <v>0</v>
      </c>
      <c r="N181" s="30">
        <v>0</v>
      </c>
      <c r="O181" s="30">
        <v>196</v>
      </c>
      <c r="P181" s="30">
        <v>6</v>
      </c>
      <c r="Q181" s="8">
        <f t="shared" si="5"/>
        <v>518</v>
      </c>
    </row>
    <row r="182" spans="4:17" s="4" customFormat="1" ht="17.100000000000001" customHeight="1" x14ac:dyDescent="0.2">
      <c r="D182" s="12" t="s">
        <v>44</v>
      </c>
      <c r="E182" s="7">
        <v>12</v>
      </c>
      <c r="F182" s="7">
        <v>36</v>
      </c>
      <c r="G182" s="7">
        <v>36</v>
      </c>
      <c r="H182" s="7">
        <v>26</v>
      </c>
      <c r="I182" s="8">
        <v>82</v>
      </c>
      <c r="J182" s="8">
        <v>18</v>
      </c>
      <c r="K182" s="8">
        <v>12</v>
      </c>
      <c r="L182" s="8">
        <v>56</v>
      </c>
      <c r="M182" s="8">
        <v>48</v>
      </c>
      <c r="N182" s="8">
        <v>24</v>
      </c>
      <c r="O182" s="8">
        <v>72</v>
      </c>
      <c r="P182" s="8">
        <v>24</v>
      </c>
      <c r="Q182" s="8">
        <f t="shared" si="5"/>
        <v>446</v>
      </c>
    </row>
    <row r="183" spans="4:17" s="4" customFormat="1" ht="17.100000000000001" customHeight="1" x14ac:dyDescent="0.2">
      <c r="D183" s="14" t="s">
        <v>46</v>
      </c>
      <c r="E183" s="10">
        <v>2</v>
      </c>
      <c r="F183" s="10">
        <v>2</v>
      </c>
      <c r="G183" s="10">
        <v>6</v>
      </c>
      <c r="H183" s="10">
        <v>14</v>
      </c>
      <c r="I183" s="10">
        <v>34</v>
      </c>
      <c r="J183" s="10">
        <v>16</v>
      </c>
      <c r="K183" s="30">
        <v>0</v>
      </c>
      <c r="L183" s="30">
        <v>12</v>
      </c>
      <c r="M183" s="30">
        <v>12</v>
      </c>
      <c r="N183" s="30">
        <v>2</v>
      </c>
      <c r="O183" s="30">
        <v>4</v>
      </c>
      <c r="P183" s="30">
        <v>0</v>
      </c>
      <c r="Q183" s="8">
        <f t="shared" si="5"/>
        <v>104</v>
      </c>
    </row>
    <row r="184" spans="4:17" s="4" customFormat="1" ht="17.100000000000001" customHeight="1" x14ac:dyDescent="0.2">
      <c r="D184" s="12" t="s">
        <v>37</v>
      </c>
      <c r="E184" s="7">
        <v>0</v>
      </c>
      <c r="F184" s="7">
        <v>0</v>
      </c>
      <c r="G184" s="7">
        <v>0</v>
      </c>
      <c r="H184" s="7">
        <v>0</v>
      </c>
      <c r="I184" s="8">
        <v>0</v>
      </c>
      <c r="J184" s="8">
        <v>20</v>
      </c>
      <c r="K184" s="8">
        <v>0</v>
      </c>
      <c r="L184" s="8">
        <v>0</v>
      </c>
      <c r="M184" s="8">
        <v>2056</v>
      </c>
      <c r="N184" s="8">
        <v>0</v>
      </c>
      <c r="O184" s="8">
        <v>0</v>
      </c>
      <c r="P184" s="8">
        <v>0</v>
      </c>
      <c r="Q184" s="8">
        <f t="shared" si="5"/>
        <v>2076</v>
      </c>
    </row>
    <row r="185" spans="4:17" s="4" customFormat="1" ht="17.100000000000001" customHeight="1" x14ac:dyDescent="0.2">
      <c r="D185" s="14" t="s">
        <v>47</v>
      </c>
      <c r="E185" s="10">
        <v>1400</v>
      </c>
      <c r="F185" s="10">
        <v>1581</v>
      </c>
      <c r="G185" s="10">
        <v>5100</v>
      </c>
      <c r="H185" s="10">
        <v>222</v>
      </c>
      <c r="I185" s="10">
        <v>4000</v>
      </c>
      <c r="J185" s="10">
        <v>1480</v>
      </c>
      <c r="K185" s="30">
        <v>40</v>
      </c>
      <c r="L185" s="30">
        <v>16500</v>
      </c>
      <c r="M185" s="30">
        <v>800</v>
      </c>
      <c r="N185" s="30">
        <v>3457</v>
      </c>
      <c r="O185" s="30">
        <v>2840</v>
      </c>
      <c r="P185" s="30">
        <v>3400</v>
      </c>
      <c r="Q185" s="8">
        <f t="shared" si="5"/>
        <v>40820</v>
      </c>
    </row>
    <row r="186" spans="4:17" s="4" customFormat="1" ht="17.100000000000001" customHeight="1" x14ac:dyDescent="0.2">
      <c r="D186" s="12" t="s">
        <v>39</v>
      </c>
      <c r="E186" s="7">
        <v>0</v>
      </c>
      <c r="F186" s="7">
        <v>2600</v>
      </c>
      <c r="G186" s="7">
        <v>700</v>
      </c>
      <c r="H186" s="7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485</v>
      </c>
      <c r="O186" s="8">
        <v>0</v>
      </c>
      <c r="P186" s="8">
        <v>0</v>
      </c>
      <c r="Q186" s="8">
        <f t="shared" si="5"/>
        <v>3785</v>
      </c>
    </row>
    <row r="187" spans="4:17" s="4" customFormat="1" ht="17.100000000000001" customHeight="1" x14ac:dyDescent="0.2">
      <c r="D187" s="14" t="s">
        <v>49</v>
      </c>
      <c r="E187" s="10">
        <v>0</v>
      </c>
      <c r="F187" s="10">
        <v>170</v>
      </c>
      <c r="G187" s="10">
        <v>0</v>
      </c>
      <c r="H187" s="10">
        <v>0</v>
      </c>
      <c r="I187" s="10">
        <v>750</v>
      </c>
      <c r="J187" s="10">
        <v>220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8">
        <f t="shared" si="5"/>
        <v>1140</v>
      </c>
    </row>
    <row r="188" spans="4:17" s="4" customFormat="1" ht="17.100000000000001" customHeight="1" x14ac:dyDescent="0.2">
      <c r="D188" s="12" t="s">
        <v>50</v>
      </c>
      <c r="E188" s="7">
        <v>0</v>
      </c>
      <c r="F188" s="7">
        <v>0</v>
      </c>
      <c r="G188" s="7">
        <v>0</v>
      </c>
      <c r="H188" s="7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f t="shared" si="5"/>
        <v>0</v>
      </c>
    </row>
    <row r="189" spans="4:17" s="4" customFormat="1" ht="17.100000000000001" customHeight="1" x14ac:dyDescent="0.2">
      <c r="D189" s="14" t="s">
        <v>51</v>
      </c>
      <c r="E189" s="10">
        <v>265</v>
      </c>
      <c r="F189" s="10">
        <v>650</v>
      </c>
      <c r="G189" s="10">
        <v>0</v>
      </c>
      <c r="H189" s="10">
        <v>0</v>
      </c>
      <c r="I189" s="10">
        <v>0</v>
      </c>
      <c r="J189" s="10">
        <v>250</v>
      </c>
      <c r="K189" s="30">
        <v>0</v>
      </c>
      <c r="L189" s="30">
        <v>0</v>
      </c>
      <c r="M189" s="30">
        <v>0</v>
      </c>
      <c r="N189" s="30">
        <v>0</v>
      </c>
      <c r="O189" s="30">
        <v>200</v>
      </c>
      <c r="P189" s="30">
        <v>0</v>
      </c>
      <c r="Q189" s="8">
        <f t="shared" si="5"/>
        <v>1365</v>
      </c>
    </row>
    <row r="190" spans="4:17" s="4" customFormat="1" ht="17.100000000000001" customHeight="1" x14ac:dyDescent="0.2">
      <c r="D190" s="12" t="s">
        <v>52</v>
      </c>
      <c r="E190" s="7">
        <v>0</v>
      </c>
      <c r="F190" s="7">
        <v>0</v>
      </c>
      <c r="G190" s="7">
        <v>0</v>
      </c>
      <c r="H190" s="7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f t="shared" si="5"/>
        <v>0</v>
      </c>
    </row>
    <row r="191" spans="4:17" s="4" customFormat="1" ht="17.100000000000001" customHeight="1" x14ac:dyDescent="0.2">
      <c r="D191" s="14" t="s">
        <v>53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8">
        <f t="shared" si="5"/>
        <v>0</v>
      </c>
    </row>
    <row r="192" spans="4:17" s="4" customFormat="1" ht="17.100000000000001" customHeight="1" x14ac:dyDescent="0.2">
      <c r="D192" s="12" t="s">
        <v>58</v>
      </c>
      <c r="E192" s="7">
        <v>0</v>
      </c>
      <c r="F192" s="7">
        <v>0</v>
      </c>
      <c r="G192" s="7">
        <v>0</v>
      </c>
      <c r="H192" s="7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f t="shared" si="5"/>
        <v>0</v>
      </c>
    </row>
    <row r="193" spans="4:138" s="4" customFormat="1" ht="17.100000000000001" customHeight="1" x14ac:dyDescent="0.2">
      <c r="D193" s="14" t="s">
        <v>59</v>
      </c>
      <c r="E193" s="10">
        <v>0</v>
      </c>
      <c r="F193" s="10">
        <v>800</v>
      </c>
      <c r="G193" s="10">
        <v>36</v>
      </c>
      <c r="H193" s="10">
        <v>8540</v>
      </c>
      <c r="I193" s="10">
        <v>1200</v>
      </c>
      <c r="J193" s="10">
        <v>800</v>
      </c>
      <c r="K193" s="30">
        <v>850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8">
        <f t="shared" si="5"/>
        <v>12226</v>
      </c>
    </row>
    <row r="194" spans="4:138" s="4" customFormat="1" ht="17.100000000000001" customHeight="1" x14ac:dyDescent="0.2">
      <c r="D194" s="12" t="s">
        <v>55</v>
      </c>
      <c r="E194" s="7">
        <v>0</v>
      </c>
      <c r="F194" s="7">
        <v>0</v>
      </c>
      <c r="G194" s="7">
        <v>0</v>
      </c>
      <c r="H194" s="7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10</v>
      </c>
      <c r="Q194" s="8">
        <f t="shared" si="5"/>
        <v>10</v>
      </c>
    </row>
    <row r="195" spans="4:138" s="4" customFormat="1" ht="17.100000000000001" customHeight="1" x14ac:dyDescent="0.2">
      <c r="D195" s="14" t="s">
        <v>56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8">
        <f t="shared" si="5"/>
        <v>0</v>
      </c>
    </row>
    <row r="196" spans="4:138" s="4" customFormat="1" ht="17.100000000000001" customHeight="1" x14ac:dyDescent="0.2">
      <c r="D196" s="12" t="s">
        <v>57</v>
      </c>
      <c r="E196" s="7">
        <v>0</v>
      </c>
      <c r="F196" s="7">
        <v>0</v>
      </c>
      <c r="G196" s="7">
        <v>0</v>
      </c>
      <c r="H196" s="7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f t="shared" si="5"/>
        <v>0</v>
      </c>
    </row>
    <row r="197" spans="4:138" s="4" customFormat="1" ht="17.100000000000001" customHeight="1" x14ac:dyDescent="0.2">
      <c r="D197" s="14" t="s">
        <v>62</v>
      </c>
      <c r="E197" s="10">
        <v>0</v>
      </c>
      <c r="F197" s="10">
        <v>0</v>
      </c>
      <c r="G197" s="10">
        <v>0</v>
      </c>
      <c r="H197" s="10">
        <v>0</v>
      </c>
      <c r="I197" s="10">
        <v>750</v>
      </c>
      <c r="J197" s="10">
        <v>0</v>
      </c>
      <c r="K197" s="30">
        <v>0</v>
      </c>
      <c r="L197" s="30">
        <v>0</v>
      </c>
      <c r="M197" s="30">
        <v>0</v>
      </c>
      <c r="N197" s="30">
        <v>35</v>
      </c>
      <c r="O197" s="30">
        <v>0</v>
      </c>
      <c r="P197" s="30"/>
      <c r="Q197" s="8">
        <f t="shared" si="5"/>
        <v>785</v>
      </c>
    </row>
    <row r="198" spans="4:138" s="4" customFormat="1" ht="17.100000000000001" customHeight="1" x14ac:dyDescent="0.2">
      <c r="D198" s="12" t="s">
        <v>63</v>
      </c>
      <c r="E198" s="7">
        <v>0</v>
      </c>
      <c r="F198" s="7">
        <v>0</v>
      </c>
      <c r="G198" s="7">
        <v>0</v>
      </c>
      <c r="H198" s="7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/>
      <c r="P198" s="8"/>
      <c r="Q198" s="8">
        <f t="shared" si="5"/>
        <v>0</v>
      </c>
    </row>
    <row r="199" spans="4:138" ht="25.5" customHeight="1" x14ac:dyDescent="0.2">
      <c r="D199" s="34" t="s">
        <v>77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</row>
    <row r="200" spans="4:138" ht="30" customHeight="1" x14ac:dyDescent="0.2">
      <c r="D200" s="20" t="s">
        <v>0</v>
      </c>
      <c r="E200" s="23" t="s">
        <v>1</v>
      </c>
      <c r="F200" s="23" t="s">
        <v>2</v>
      </c>
      <c r="G200" s="23" t="s">
        <v>3</v>
      </c>
      <c r="H200" s="23" t="s">
        <v>4</v>
      </c>
      <c r="I200" s="24" t="s">
        <v>78</v>
      </c>
      <c r="J200" s="24" t="s">
        <v>12</v>
      </c>
      <c r="K200" s="24" t="s">
        <v>80</v>
      </c>
      <c r="L200" s="24" t="s">
        <v>65</v>
      </c>
      <c r="M200" s="22" t="s">
        <v>66</v>
      </c>
      <c r="N200" s="22" t="s">
        <v>82</v>
      </c>
      <c r="O200" s="22" t="s">
        <v>83</v>
      </c>
      <c r="P200" s="22" t="s">
        <v>84</v>
      </c>
      <c r="Q200" s="24" t="s">
        <v>6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</row>
    <row r="201" spans="4:138" ht="17.100000000000001" customHeight="1" x14ac:dyDescent="0.2">
      <c r="D201" s="12" t="s">
        <v>40</v>
      </c>
      <c r="E201" s="7">
        <f t="shared" ref="E201:P210" si="6">E102+E69+E36+E3+E135+E168</f>
        <v>17850</v>
      </c>
      <c r="F201" s="7">
        <f t="shared" si="6"/>
        <v>11376</v>
      </c>
      <c r="G201" s="7">
        <f t="shared" si="6"/>
        <v>17020</v>
      </c>
      <c r="H201" s="7">
        <f t="shared" si="6"/>
        <v>12388</v>
      </c>
      <c r="I201" s="7">
        <f t="shared" si="6"/>
        <v>14025</v>
      </c>
      <c r="J201" s="7">
        <f t="shared" si="6"/>
        <v>3595</v>
      </c>
      <c r="K201" s="7">
        <f t="shared" si="6"/>
        <v>1690</v>
      </c>
      <c r="L201" s="7">
        <f t="shared" si="6"/>
        <v>4470</v>
      </c>
      <c r="M201" s="7">
        <f t="shared" si="6"/>
        <v>11625</v>
      </c>
      <c r="N201" s="7">
        <f t="shared" si="6"/>
        <v>7569</v>
      </c>
      <c r="O201" s="7">
        <f t="shared" ref="O201:O231" si="7">O102+O69+O36+O3+O135+O168</f>
        <v>4048</v>
      </c>
      <c r="P201" s="7">
        <f t="shared" si="6"/>
        <v>10968</v>
      </c>
      <c r="Q201" s="8">
        <f t="shared" ref="Q201:Q230" si="8">SUM(E201:P201)</f>
        <v>116624</v>
      </c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</row>
    <row r="202" spans="4:138" ht="17.100000000000001" customHeight="1" x14ac:dyDescent="0.2">
      <c r="D202" s="14" t="s">
        <v>23</v>
      </c>
      <c r="E202" s="10">
        <f t="shared" si="6"/>
        <v>3072</v>
      </c>
      <c r="F202" s="10">
        <f t="shared" si="6"/>
        <v>2748</v>
      </c>
      <c r="G202" s="10">
        <f t="shared" si="6"/>
        <v>4922</v>
      </c>
      <c r="H202" s="10">
        <f t="shared" si="6"/>
        <v>328</v>
      </c>
      <c r="I202" s="10">
        <f t="shared" si="6"/>
        <v>4309</v>
      </c>
      <c r="J202" s="10">
        <f t="shared" si="6"/>
        <v>5912</v>
      </c>
      <c r="K202" s="10">
        <f t="shared" si="6"/>
        <v>991</v>
      </c>
      <c r="L202" s="10">
        <f t="shared" si="6"/>
        <v>1252</v>
      </c>
      <c r="M202" s="10">
        <f t="shared" si="6"/>
        <v>1190</v>
      </c>
      <c r="N202" s="10">
        <f t="shared" si="6"/>
        <v>4612</v>
      </c>
      <c r="O202" s="10">
        <f t="shared" si="7"/>
        <v>4395</v>
      </c>
      <c r="P202" s="10">
        <f t="shared" si="6"/>
        <v>1711.5</v>
      </c>
      <c r="Q202" s="8">
        <f t="shared" si="8"/>
        <v>35442.5</v>
      </c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</row>
    <row r="203" spans="4:138" ht="17.100000000000001" customHeight="1" x14ac:dyDescent="0.2">
      <c r="D203" s="12" t="s">
        <v>24</v>
      </c>
      <c r="E203" s="7">
        <f t="shared" si="6"/>
        <v>3992</v>
      </c>
      <c r="F203" s="7">
        <f t="shared" si="6"/>
        <v>10010</v>
      </c>
      <c r="G203" s="7">
        <f t="shared" si="6"/>
        <v>66800</v>
      </c>
      <c r="H203" s="7">
        <f t="shared" si="6"/>
        <v>16775</v>
      </c>
      <c r="I203" s="7">
        <f t="shared" si="6"/>
        <v>17028</v>
      </c>
      <c r="J203" s="7">
        <f t="shared" si="6"/>
        <v>3245</v>
      </c>
      <c r="K203" s="7">
        <f t="shared" si="6"/>
        <v>9255</v>
      </c>
      <c r="L203" s="7">
        <f t="shared" si="6"/>
        <v>28950</v>
      </c>
      <c r="M203" s="7">
        <f t="shared" si="6"/>
        <v>40</v>
      </c>
      <c r="N203" s="7">
        <f t="shared" si="6"/>
        <v>53</v>
      </c>
      <c r="O203" s="7">
        <f t="shared" si="7"/>
        <v>125</v>
      </c>
      <c r="P203" s="7">
        <f t="shared" si="6"/>
        <v>590</v>
      </c>
      <c r="Q203" s="8">
        <f t="shared" si="8"/>
        <v>156863</v>
      </c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</row>
    <row r="204" spans="4:138" ht="17.100000000000001" customHeight="1" x14ac:dyDescent="0.2">
      <c r="D204" s="14" t="s">
        <v>25</v>
      </c>
      <c r="E204" s="10">
        <f t="shared" si="6"/>
        <v>12550</v>
      </c>
      <c r="F204" s="10">
        <f t="shared" si="6"/>
        <v>40750</v>
      </c>
      <c r="G204" s="10">
        <f t="shared" si="6"/>
        <v>40600</v>
      </c>
      <c r="H204" s="10">
        <f t="shared" si="6"/>
        <v>7100</v>
      </c>
      <c r="I204" s="10">
        <f t="shared" si="6"/>
        <v>30550</v>
      </c>
      <c r="J204" s="10">
        <f t="shared" si="6"/>
        <v>18540</v>
      </c>
      <c r="K204" s="10">
        <f t="shared" si="6"/>
        <v>9600</v>
      </c>
      <c r="L204" s="10">
        <f t="shared" si="6"/>
        <v>900</v>
      </c>
      <c r="M204" s="10">
        <f t="shared" si="6"/>
        <v>0</v>
      </c>
      <c r="N204" s="10">
        <f t="shared" si="6"/>
        <v>0</v>
      </c>
      <c r="O204" s="10">
        <f t="shared" si="7"/>
        <v>0</v>
      </c>
      <c r="P204" s="10">
        <f t="shared" si="6"/>
        <v>350</v>
      </c>
      <c r="Q204" s="8">
        <f t="shared" si="8"/>
        <v>160940</v>
      </c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</row>
    <row r="205" spans="4:138" ht="17.100000000000001" customHeight="1" x14ac:dyDescent="0.2">
      <c r="D205" s="12" t="s">
        <v>41</v>
      </c>
      <c r="E205" s="7">
        <f t="shared" si="6"/>
        <v>264325</v>
      </c>
      <c r="F205" s="7">
        <f t="shared" si="6"/>
        <v>76155</v>
      </c>
      <c r="G205" s="7">
        <f>G106+G73+G41+G7+G139+G172</f>
        <v>86494</v>
      </c>
      <c r="H205" s="7">
        <f t="shared" si="6"/>
        <v>78525</v>
      </c>
      <c r="I205" s="7">
        <f t="shared" si="6"/>
        <v>55745</v>
      </c>
      <c r="J205" s="7">
        <f t="shared" si="6"/>
        <v>8190</v>
      </c>
      <c r="K205" s="7">
        <f t="shared" si="6"/>
        <v>2350</v>
      </c>
      <c r="L205" s="7">
        <f t="shared" si="6"/>
        <v>2300</v>
      </c>
      <c r="M205" s="7">
        <f t="shared" si="6"/>
        <v>27600</v>
      </c>
      <c r="N205" s="7">
        <f t="shared" si="6"/>
        <v>0</v>
      </c>
      <c r="O205" s="7">
        <f t="shared" si="7"/>
        <v>40360</v>
      </c>
      <c r="P205" s="7">
        <f t="shared" si="6"/>
        <v>168892</v>
      </c>
      <c r="Q205" s="8">
        <f t="shared" si="8"/>
        <v>810936</v>
      </c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</row>
    <row r="206" spans="4:138" ht="17.100000000000001" customHeight="1" x14ac:dyDescent="0.2">
      <c r="D206" s="14" t="s">
        <v>27</v>
      </c>
      <c r="E206" s="10">
        <f t="shared" si="6"/>
        <v>2763</v>
      </c>
      <c r="F206" s="10">
        <f t="shared" si="6"/>
        <v>2358</v>
      </c>
      <c r="G206" s="10">
        <f>G107+G74+G42+G8+G140+G173</f>
        <v>1268</v>
      </c>
      <c r="H206" s="10">
        <f t="shared" si="6"/>
        <v>68</v>
      </c>
      <c r="I206" s="10">
        <f t="shared" si="6"/>
        <v>428</v>
      </c>
      <c r="J206" s="10">
        <f t="shared" si="6"/>
        <v>791</v>
      </c>
      <c r="K206" s="10">
        <f t="shared" si="6"/>
        <v>245</v>
      </c>
      <c r="L206" s="10">
        <f t="shared" si="6"/>
        <v>1290</v>
      </c>
      <c r="M206" s="10">
        <f t="shared" si="6"/>
        <v>2029</v>
      </c>
      <c r="N206" s="10">
        <f t="shared" si="6"/>
        <v>1381</v>
      </c>
      <c r="O206" s="10">
        <f t="shared" si="7"/>
        <v>3383</v>
      </c>
      <c r="P206" s="10">
        <f t="shared" si="6"/>
        <v>2755</v>
      </c>
      <c r="Q206" s="8">
        <f>SUM(E206:P206)</f>
        <v>18759</v>
      </c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</row>
    <row r="207" spans="4:138" ht="17.100000000000001" customHeight="1" x14ac:dyDescent="0.2">
      <c r="D207" s="12" t="s">
        <v>28</v>
      </c>
      <c r="E207" s="7">
        <f t="shared" si="6"/>
        <v>1015</v>
      </c>
      <c r="F207" s="7">
        <f t="shared" si="6"/>
        <v>8171</v>
      </c>
      <c r="G207" s="7">
        <f>G108+G75+G43+G9+G141+G174</f>
        <v>33079</v>
      </c>
      <c r="H207" s="7">
        <f t="shared" si="6"/>
        <v>7443</v>
      </c>
      <c r="I207" s="7">
        <f t="shared" si="6"/>
        <v>13825</v>
      </c>
      <c r="J207" s="7">
        <f t="shared" si="6"/>
        <v>6219</v>
      </c>
      <c r="K207" s="7">
        <f t="shared" si="6"/>
        <v>15673</v>
      </c>
      <c r="L207" s="7">
        <f t="shared" si="6"/>
        <v>4876</v>
      </c>
      <c r="M207" s="7">
        <f t="shared" si="6"/>
        <v>6018</v>
      </c>
      <c r="N207" s="7">
        <f t="shared" si="6"/>
        <v>21189</v>
      </c>
      <c r="O207" s="7">
        <f t="shared" si="7"/>
        <v>1410</v>
      </c>
      <c r="P207" s="7">
        <f t="shared" si="6"/>
        <v>1009</v>
      </c>
      <c r="Q207" s="8">
        <f t="shared" si="8"/>
        <v>119927</v>
      </c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</row>
    <row r="208" spans="4:138" ht="17.100000000000001" customHeight="1" x14ac:dyDescent="0.2">
      <c r="D208" s="14" t="s">
        <v>29</v>
      </c>
      <c r="E208" s="10">
        <f t="shared" si="6"/>
        <v>213</v>
      </c>
      <c r="F208" s="10">
        <f t="shared" si="6"/>
        <v>589</v>
      </c>
      <c r="G208" s="10">
        <f>G109+G76+G44+G10+G142+G175</f>
        <v>1243</v>
      </c>
      <c r="H208" s="10">
        <f t="shared" si="6"/>
        <v>1986</v>
      </c>
      <c r="I208" s="10">
        <f t="shared" si="6"/>
        <v>1137</v>
      </c>
      <c r="J208" s="10">
        <f t="shared" si="6"/>
        <v>417</v>
      </c>
      <c r="K208" s="10">
        <f t="shared" si="6"/>
        <v>349</v>
      </c>
      <c r="L208" s="10">
        <f t="shared" si="6"/>
        <v>5571</v>
      </c>
      <c r="M208" s="10">
        <f t="shared" si="6"/>
        <v>9971</v>
      </c>
      <c r="N208" s="10">
        <f t="shared" si="6"/>
        <v>3904</v>
      </c>
      <c r="O208" s="10">
        <f t="shared" si="7"/>
        <v>2180</v>
      </c>
      <c r="P208" s="10">
        <f t="shared" si="6"/>
        <v>1636</v>
      </c>
      <c r="Q208" s="8">
        <f t="shared" si="8"/>
        <v>29196</v>
      </c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</row>
    <row r="209" spans="1:138" ht="17.100000000000001" customHeight="1" x14ac:dyDescent="0.2">
      <c r="D209" s="12" t="s">
        <v>30</v>
      </c>
      <c r="E209" s="7">
        <f t="shared" si="6"/>
        <v>67</v>
      </c>
      <c r="F209" s="7">
        <f t="shared" si="6"/>
        <v>597</v>
      </c>
      <c r="G209" s="7">
        <f t="shared" si="6"/>
        <v>815</v>
      </c>
      <c r="H209" s="7">
        <f t="shared" si="6"/>
        <v>1494</v>
      </c>
      <c r="I209" s="7">
        <f t="shared" si="6"/>
        <v>467</v>
      </c>
      <c r="J209" s="7">
        <f t="shared" si="6"/>
        <v>321</v>
      </c>
      <c r="K209" s="7">
        <f t="shared" si="6"/>
        <v>102</v>
      </c>
      <c r="L209" s="7">
        <f t="shared" si="6"/>
        <v>82</v>
      </c>
      <c r="M209" s="7">
        <f t="shared" si="6"/>
        <v>118</v>
      </c>
      <c r="N209" s="7">
        <f t="shared" si="6"/>
        <v>111</v>
      </c>
      <c r="O209" s="7">
        <f t="shared" si="7"/>
        <v>29</v>
      </c>
      <c r="P209" s="7">
        <f t="shared" si="6"/>
        <v>40</v>
      </c>
      <c r="Q209" s="8">
        <f t="shared" si="8"/>
        <v>4243</v>
      </c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</row>
    <row r="210" spans="1:138" ht="17.100000000000001" customHeight="1" x14ac:dyDescent="0.2">
      <c r="D210" s="14" t="s">
        <v>48</v>
      </c>
      <c r="E210" s="10">
        <f t="shared" si="6"/>
        <v>2693</v>
      </c>
      <c r="F210" s="10">
        <f t="shared" si="6"/>
        <v>7149</v>
      </c>
      <c r="G210" s="10">
        <f t="shared" si="6"/>
        <v>2719</v>
      </c>
      <c r="H210" s="10">
        <f t="shared" si="6"/>
        <v>1113</v>
      </c>
      <c r="I210" s="10">
        <f t="shared" si="6"/>
        <v>3114</v>
      </c>
      <c r="J210" s="10">
        <f t="shared" si="6"/>
        <v>2153</v>
      </c>
      <c r="K210" s="10">
        <f t="shared" si="6"/>
        <v>2982</v>
      </c>
      <c r="L210" s="10">
        <f t="shared" si="6"/>
        <v>5676</v>
      </c>
      <c r="M210" s="10">
        <f t="shared" si="6"/>
        <v>4846</v>
      </c>
      <c r="N210" s="10">
        <f t="shared" si="6"/>
        <v>1988</v>
      </c>
      <c r="O210" s="10">
        <f t="shared" si="7"/>
        <v>3807</v>
      </c>
      <c r="P210" s="10">
        <f t="shared" si="6"/>
        <v>3072</v>
      </c>
      <c r="Q210" s="8">
        <f t="shared" si="8"/>
        <v>41312</v>
      </c>
    </row>
    <row r="211" spans="1:138" ht="17.100000000000001" customHeight="1" x14ac:dyDescent="0.2">
      <c r="D211" s="12" t="s">
        <v>42</v>
      </c>
      <c r="E211" s="7">
        <f t="shared" ref="E211:P220" si="9">E112+E79+E46+E13+E145+E178</f>
        <v>80</v>
      </c>
      <c r="F211" s="7">
        <f t="shared" si="9"/>
        <v>0</v>
      </c>
      <c r="G211" s="7">
        <f t="shared" si="9"/>
        <v>0</v>
      </c>
      <c r="H211" s="7">
        <f t="shared" si="9"/>
        <v>0</v>
      </c>
      <c r="I211" s="7">
        <f t="shared" si="9"/>
        <v>150</v>
      </c>
      <c r="J211" s="7">
        <f t="shared" si="9"/>
        <v>360</v>
      </c>
      <c r="K211" s="7">
        <f t="shared" si="9"/>
        <v>0</v>
      </c>
      <c r="L211" s="7">
        <f t="shared" si="9"/>
        <v>100</v>
      </c>
      <c r="M211" s="7">
        <f t="shared" si="9"/>
        <v>0</v>
      </c>
      <c r="N211" s="7">
        <f t="shared" si="9"/>
        <v>0</v>
      </c>
      <c r="O211" s="7">
        <f t="shared" si="7"/>
        <v>150</v>
      </c>
      <c r="P211" s="7">
        <f t="shared" si="9"/>
        <v>170</v>
      </c>
      <c r="Q211" s="8">
        <f t="shared" si="8"/>
        <v>1010</v>
      </c>
    </row>
    <row r="212" spans="1:138" ht="17.100000000000001" customHeight="1" x14ac:dyDescent="0.2">
      <c r="D212" s="14" t="s">
        <v>43</v>
      </c>
      <c r="E212" s="10">
        <f t="shared" si="9"/>
        <v>8950</v>
      </c>
      <c r="F212" s="10">
        <f t="shared" si="9"/>
        <v>8070</v>
      </c>
      <c r="G212" s="10">
        <f t="shared" si="9"/>
        <v>4990</v>
      </c>
      <c r="H212" s="10">
        <f t="shared" si="9"/>
        <v>2900</v>
      </c>
      <c r="I212" s="10">
        <f t="shared" si="9"/>
        <v>14530</v>
      </c>
      <c r="J212" s="10">
        <f t="shared" ref="J212:P212" si="10">J113+J80+J47+J14+J146+J179</f>
        <v>14710</v>
      </c>
      <c r="K212" s="10">
        <f t="shared" si="10"/>
        <v>14480</v>
      </c>
      <c r="L212" s="10">
        <f t="shared" si="10"/>
        <v>1000</v>
      </c>
      <c r="M212" s="10">
        <f t="shared" si="10"/>
        <v>4900</v>
      </c>
      <c r="N212" s="10">
        <f t="shared" si="10"/>
        <v>4060</v>
      </c>
      <c r="O212" s="10">
        <f t="shared" si="7"/>
        <v>190</v>
      </c>
      <c r="P212" s="10">
        <f t="shared" si="10"/>
        <v>4100</v>
      </c>
      <c r="Q212" s="8">
        <f t="shared" si="8"/>
        <v>82880</v>
      </c>
    </row>
    <row r="213" spans="1:138" ht="17.100000000000001" customHeight="1" x14ac:dyDescent="0.2">
      <c r="D213" s="12" t="s">
        <v>33</v>
      </c>
      <c r="E213" s="7">
        <f t="shared" si="9"/>
        <v>110</v>
      </c>
      <c r="F213" s="7">
        <f t="shared" si="9"/>
        <v>176</v>
      </c>
      <c r="G213" s="7">
        <f t="shared" si="9"/>
        <v>234</v>
      </c>
      <c r="H213" s="7">
        <f t="shared" si="9"/>
        <v>144.5</v>
      </c>
      <c r="I213" s="7">
        <f t="shared" si="9"/>
        <v>685</v>
      </c>
      <c r="J213" s="7">
        <f t="shared" si="9"/>
        <v>418.75</v>
      </c>
      <c r="K213" s="7">
        <f t="shared" si="9"/>
        <v>585</v>
      </c>
      <c r="L213" s="7">
        <f t="shared" si="9"/>
        <v>48</v>
      </c>
      <c r="M213" s="7">
        <f t="shared" si="9"/>
        <v>64</v>
      </c>
      <c r="N213" s="7">
        <f t="shared" si="9"/>
        <v>155</v>
      </c>
      <c r="O213" s="7">
        <f t="shared" si="7"/>
        <v>6</v>
      </c>
      <c r="P213" s="7">
        <f t="shared" si="9"/>
        <v>117.5</v>
      </c>
      <c r="Q213" s="8">
        <f t="shared" si="8"/>
        <v>2743.75</v>
      </c>
    </row>
    <row r="214" spans="1:138" ht="17.100000000000001" customHeight="1" x14ac:dyDescent="0.2">
      <c r="D214" s="14" t="s">
        <v>34</v>
      </c>
      <c r="E214" s="10">
        <f t="shared" si="9"/>
        <v>1081</v>
      </c>
      <c r="F214" s="10">
        <f t="shared" si="9"/>
        <v>1362</v>
      </c>
      <c r="G214" s="10">
        <f t="shared" si="9"/>
        <v>1183</v>
      </c>
      <c r="H214" s="10">
        <f t="shared" si="9"/>
        <v>2242</v>
      </c>
      <c r="I214" s="10">
        <f t="shared" si="9"/>
        <v>1819</v>
      </c>
      <c r="J214" s="10">
        <f t="shared" si="9"/>
        <v>1959</v>
      </c>
      <c r="K214" s="10">
        <f t="shared" si="9"/>
        <v>5770</v>
      </c>
      <c r="L214" s="10">
        <f t="shared" si="9"/>
        <v>164</v>
      </c>
      <c r="M214" s="10">
        <f t="shared" si="9"/>
        <v>16</v>
      </c>
      <c r="N214" s="10">
        <f t="shared" si="9"/>
        <v>126</v>
      </c>
      <c r="O214" s="10">
        <f t="shared" si="7"/>
        <v>708</v>
      </c>
      <c r="P214" s="10">
        <f t="shared" si="9"/>
        <v>242</v>
      </c>
      <c r="Q214" s="8">
        <f t="shared" si="8"/>
        <v>16672</v>
      </c>
    </row>
    <row r="215" spans="1:138" ht="17.100000000000001" customHeight="1" x14ac:dyDescent="0.2">
      <c r="D215" s="12" t="s">
        <v>44</v>
      </c>
      <c r="E215" s="7">
        <f t="shared" si="9"/>
        <v>706</v>
      </c>
      <c r="F215" s="7">
        <f t="shared" si="9"/>
        <v>606</v>
      </c>
      <c r="G215" s="7">
        <f t="shared" si="9"/>
        <v>787</v>
      </c>
      <c r="H215" s="7">
        <f t="shared" si="9"/>
        <v>879</v>
      </c>
      <c r="I215" s="7">
        <f t="shared" si="9"/>
        <v>1060</v>
      </c>
      <c r="J215" s="7">
        <f t="shared" si="9"/>
        <v>1108</v>
      </c>
      <c r="K215" s="7">
        <f t="shared" si="9"/>
        <v>1268</v>
      </c>
      <c r="L215" s="7">
        <f t="shared" si="9"/>
        <v>1511</v>
      </c>
      <c r="M215" s="7">
        <f t="shared" si="9"/>
        <v>130812</v>
      </c>
      <c r="N215" s="7">
        <f t="shared" si="9"/>
        <v>1094</v>
      </c>
      <c r="O215" s="7">
        <f t="shared" si="7"/>
        <v>1319</v>
      </c>
      <c r="P215" s="7">
        <f t="shared" si="9"/>
        <v>565</v>
      </c>
      <c r="Q215" s="8">
        <f t="shared" si="8"/>
        <v>141715</v>
      </c>
    </row>
    <row r="216" spans="1:138" ht="17.100000000000001" customHeight="1" x14ac:dyDescent="0.2">
      <c r="D216" s="14" t="s">
        <v>69</v>
      </c>
      <c r="E216" s="10">
        <f t="shared" si="9"/>
        <v>168</v>
      </c>
      <c r="F216" s="10">
        <f t="shared" si="9"/>
        <v>209</v>
      </c>
      <c r="G216" s="10">
        <f t="shared" si="9"/>
        <v>313</v>
      </c>
      <c r="H216" s="10">
        <f t="shared" si="9"/>
        <v>56</v>
      </c>
      <c r="I216" s="10">
        <f t="shared" si="9"/>
        <v>182</v>
      </c>
      <c r="J216" s="10">
        <f t="shared" si="9"/>
        <v>395</v>
      </c>
      <c r="K216" s="10">
        <f t="shared" si="9"/>
        <v>237</v>
      </c>
      <c r="L216" s="10">
        <f t="shared" si="9"/>
        <v>342</v>
      </c>
      <c r="M216" s="10">
        <f t="shared" si="9"/>
        <v>2556</v>
      </c>
      <c r="N216" s="10">
        <f t="shared" si="9"/>
        <v>2387</v>
      </c>
      <c r="O216" s="10">
        <f t="shared" si="7"/>
        <v>27</v>
      </c>
      <c r="P216" s="10">
        <f t="shared" si="9"/>
        <v>445</v>
      </c>
      <c r="Q216" s="8">
        <f t="shared" si="8"/>
        <v>7317</v>
      </c>
    </row>
    <row r="217" spans="1:138" ht="17.100000000000001" customHeight="1" x14ac:dyDescent="0.2">
      <c r="D217" s="12" t="s">
        <v>37</v>
      </c>
      <c r="E217" s="7">
        <f t="shared" si="9"/>
        <v>1466</v>
      </c>
      <c r="F217" s="7">
        <f t="shared" si="9"/>
        <v>650</v>
      </c>
      <c r="G217" s="7">
        <f t="shared" si="9"/>
        <v>250</v>
      </c>
      <c r="H217" s="7">
        <f t="shared" si="9"/>
        <v>3320</v>
      </c>
      <c r="I217" s="7">
        <f t="shared" si="9"/>
        <v>6800</v>
      </c>
      <c r="J217" s="7">
        <f t="shared" si="9"/>
        <v>160</v>
      </c>
      <c r="K217" s="7">
        <f t="shared" si="9"/>
        <v>28510</v>
      </c>
      <c r="L217" s="7">
        <f t="shared" si="9"/>
        <v>74075</v>
      </c>
      <c r="M217" s="7">
        <f t="shared" si="9"/>
        <v>46297</v>
      </c>
      <c r="N217" s="7">
        <f t="shared" si="9"/>
        <v>6460</v>
      </c>
      <c r="O217" s="7">
        <f t="shared" si="7"/>
        <v>2215</v>
      </c>
      <c r="P217" s="7">
        <f t="shared" si="9"/>
        <v>2130</v>
      </c>
      <c r="Q217" s="8">
        <f t="shared" si="8"/>
        <v>172333</v>
      </c>
    </row>
    <row r="218" spans="1:138" ht="17.100000000000001" customHeight="1" x14ac:dyDescent="0.2">
      <c r="D218" s="14" t="s">
        <v>38</v>
      </c>
      <c r="E218" s="10">
        <f t="shared" si="9"/>
        <v>8700</v>
      </c>
      <c r="F218" s="10">
        <f t="shared" si="9"/>
        <v>18266</v>
      </c>
      <c r="G218" s="10">
        <f t="shared" si="9"/>
        <v>14392</v>
      </c>
      <c r="H218" s="10">
        <f t="shared" si="9"/>
        <v>13127</v>
      </c>
      <c r="I218" s="10">
        <f t="shared" si="9"/>
        <v>38585</v>
      </c>
      <c r="J218" s="10">
        <f t="shared" si="9"/>
        <v>52190</v>
      </c>
      <c r="K218" s="10">
        <f t="shared" si="9"/>
        <v>32270</v>
      </c>
      <c r="L218" s="10">
        <f t="shared" si="9"/>
        <v>20330</v>
      </c>
      <c r="M218" s="10">
        <f t="shared" si="9"/>
        <v>10330</v>
      </c>
      <c r="N218" s="10">
        <f t="shared" si="9"/>
        <v>15967</v>
      </c>
      <c r="O218" s="10">
        <f t="shared" si="7"/>
        <v>13480</v>
      </c>
      <c r="P218" s="10">
        <f t="shared" si="9"/>
        <v>10550</v>
      </c>
      <c r="Q218" s="8">
        <f t="shared" si="8"/>
        <v>248187</v>
      </c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</row>
    <row r="219" spans="1:138" s="2" customFormat="1" ht="17.100000000000001" customHeight="1" x14ac:dyDescent="0.2">
      <c r="A219" s="4"/>
      <c r="B219" s="4"/>
      <c r="C219" s="4"/>
      <c r="D219" s="12" t="s">
        <v>39</v>
      </c>
      <c r="E219" s="7">
        <f t="shared" si="9"/>
        <v>0</v>
      </c>
      <c r="F219" s="7">
        <f t="shared" si="9"/>
        <v>2635</v>
      </c>
      <c r="G219" s="7">
        <f t="shared" si="9"/>
        <v>850</v>
      </c>
      <c r="H219" s="7">
        <f t="shared" si="9"/>
        <v>1430</v>
      </c>
      <c r="I219" s="7">
        <f t="shared" si="9"/>
        <v>3300</v>
      </c>
      <c r="J219" s="7">
        <f t="shared" si="9"/>
        <v>150</v>
      </c>
      <c r="K219" s="7">
        <f t="shared" si="9"/>
        <v>470</v>
      </c>
      <c r="L219" s="7">
        <f t="shared" si="9"/>
        <v>320</v>
      </c>
      <c r="M219" s="7">
        <f t="shared" si="9"/>
        <v>0</v>
      </c>
      <c r="N219" s="7">
        <f t="shared" si="9"/>
        <v>4585</v>
      </c>
      <c r="O219" s="7">
        <f t="shared" si="7"/>
        <v>6810</v>
      </c>
      <c r="P219" s="7">
        <f t="shared" si="9"/>
        <v>0</v>
      </c>
      <c r="Q219" s="8">
        <f t="shared" si="8"/>
        <v>20550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</row>
    <row r="220" spans="1:138" s="4" customFormat="1" ht="17.100000000000001" customHeight="1" x14ac:dyDescent="0.2">
      <c r="D220" s="14" t="s">
        <v>49</v>
      </c>
      <c r="E220" s="10">
        <f t="shared" si="9"/>
        <v>882</v>
      </c>
      <c r="F220" s="10">
        <f t="shared" si="9"/>
        <v>2894</v>
      </c>
      <c r="G220" s="10">
        <f t="shared" si="9"/>
        <v>460</v>
      </c>
      <c r="H220" s="10">
        <f t="shared" si="9"/>
        <v>1890</v>
      </c>
      <c r="I220" s="10">
        <f t="shared" si="9"/>
        <v>11110</v>
      </c>
      <c r="J220" s="10">
        <f t="shared" si="9"/>
        <v>795</v>
      </c>
      <c r="K220" s="10">
        <f t="shared" si="9"/>
        <v>1011.5</v>
      </c>
      <c r="L220" s="10">
        <f t="shared" si="9"/>
        <v>295</v>
      </c>
      <c r="M220" s="10">
        <f t="shared" si="9"/>
        <v>20</v>
      </c>
      <c r="N220" s="10">
        <f t="shared" si="9"/>
        <v>0</v>
      </c>
      <c r="O220" s="10">
        <f t="shared" si="7"/>
        <v>0</v>
      </c>
      <c r="P220" s="10">
        <f t="shared" si="9"/>
        <v>540</v>
      </c>
      <c r="Q220" s="8">
        <f t="shared" si="8"/>
        <v>19897.5</v>
      </c>
    </row>
    <row r="221" spans="1:138" s="4" customFormat="1" ht="17.100000000000001" customHeight="1" x14ac:dyDescent="0.2">
      <c r="D221" s="12" t="s">
        <v>50</v>
      </c>
      <c r="E221" s="7">
        <f t="shared" ref="E221:P230" si="11">E122+E89+E56+E23+E155+E188</f>
        <v>0</v>
      </c>
      <c r="F221" s="7">
        <f t="shared" si="11"/>
        <v>0</v>
      </c>
      <c r="G221" s="7">
        <f t="shared" si="11"/>
        <v>0</v>
      </c>
      <c r="H221" s="7">
        <f t="shared" si="11"/>
        <v>0</v>
      </c>
      <c r="I221" s="7">
        <f t="shared" si="11"/>
        <v>200</v>
      </c>
      <c r="J221" s="7">
        <f t="shared" si="11"/>
        <v>0</v>
      </c>
      <c r="K221" s="7">
        <f t="shared" si="11"/>
        <v>0</v>
      </c>
      <c r="L221" s="7">
        <f t="shared" si="11"/>
        <v>0</v>
      </c>
      <c r="M221" s="7">
        <f t="shared" si="11"/>
        <v>0</v>
      </c>
      <c r="N221" s="7">
        <f t="shared" si="11"/>
        <v>0</v>
      </c>
      <c r="O221" s="7">
        <f t="shared" si="7"/>
        <v>0</v>
      </c>
      <c r="P221" s="7">
        <f t="shared" si="11"/>
        <v>0</v>
      </c>
      <c r="Q221" s="8">
        <f t="shared" si="8"/>
        <v>200</v>
      </c>
    </row>
    <row r="222" spans="1:138" s="4" customFormat="1" ht="17.100000000000001" customHeight="1" x14ac:dyDescent="0.2">
      <c r="D222" s="14" t="s">
        <v>51</v>
      </c>
      <c r="E222" s="10">
        <f t="shared" si="11"/>
        <v>268</v>
      </c>
      <c r="F222" s="10">
        <f t="shared" si="11"/>
        <v>650</v>
      </c>
      <c r="G222" s="10">
        <f t="shared" si="11"/>
        <v>0</v>
      </c>
      <c r="H222" s="10">
        <f t="shared" si="11"/>
        <v>86</v>
      </c>
      <c r="I222" s="10">
        <f t="shared" si="11"/>
        <v>0</v>
      </c>
      <c r="J222" s="10">
        <f t="shared" si="11"/>
        <v>280</v>
      </c>
      <c r="K222" s="10">
        <f t="shared" si="11"/>
        <v>0</v>
      </c>
      <c r="L222" s="10">
        <f t="shared" si="11"/>
        <v>0</v>
      </c>
      <c r="M222" s="10">
        <f t="shared" si="11"/>
        <v>0</v>
      </c>
      <c r="N222" s="10">
        <f t="shared" si="11"/>
        <v>0</v>
      </c>
      <c r="O222" s="10">
        <f t="shared" si="7"/>
        <v>2195</v>
      </c>
      <c r="P222" s="10">
        <f t="shared" si="11"/>
        <v>0</v>
      </c>
      <c r="Q222" s="8">
        <f t="shared" si="8"/>
        <v>3479</v>
      </c>
    </row>
    <row r="223" spans="1:138" s="4" customFormat="1" ht="17.100000000000001" customHeight="1" x14ac:dyDescent="0.2">
      <c r="D223" s="12" t="s">
        <v>52</v>
      </c>
      <c r="E223" s="7">
        <f t="shared" si="11"/>
        <v>19.8</v>
      </c>
      <c r="F223" s="7">
        <f t="shared" si="11"/>
        <v>0.1</v>
      </c>
      <c r="G223" s="7">
        <f t="shared" si="11"/>
        <v>0</v>
      </c>
      <c r="H223" s="7">
        <f t="shared" si="11"/>
        <v>0.4</v>
      </c>
      <c r="I223" s="7">
        <f t="shared" ref="I223:P223" si="12">I124+I91+I58+I25+I157+I190</f>
        <v>1.25</v>
      </c>
      <c r="J223" s="7">
        <f t="shared" si="12"/>
        <v>0.23200000000000001</v>
      </c>
      <c r="K223" s="7">
        <f t="shared" si="12"/>
        <v>0</v>
      </c>
      <c r="L223" s="7">
        <f t="shared" si="12"/>
        <v>0</v>
      </c>
      <c r="M223" s="7">
        <f t="shared" si="12"/>
        <v>0</v>
      </c>
      <c r="N223" s="7">
        <f t="shared" si="12"/>
        <v>0</v>
      </c>
      <c r="O223" s="7">
        <f t="shared" si="7"/>
        <v>0</v>
      </c>
      <c r="P223" s="7">
        <f t="shared" si="12"/>
        <v>1.129</v>
      </c>
      <c r="Q223" s="8">
        <f t="shared" si="8"/>
        <v>22.911000000000001</v>
      </c>
    </row>
    <row r="224" spans="1:138" s="4" customFormat="1" ht="17.100000000000001" customHeight="1" x14ac:dyDescent="0.2">
      <c r="D224" s="14" t="s">
        <v>53</v>
      </c>
      <c r="E224" s="10">
        <f t="shared" si="11"/>
        <v>0</v>
      </c>
      <c r="F224" s="10">
        <f t="shared" si="11"/>
        <v>0</v>
      </c>
      <c r="G224" s="10">
        <f t="shared" si="11"/>
        <v>300</v>
      </c>
      <c r="H224" s="10">
        <f t="shared" si="11"/>
        <v>0</v>
      </c>
      <c r="I224" s="10">
        <f t="shared" si="11"/>
        <v>0</v>
      </c>
      <c r="J224" s="10">
        <f t="shared" si="11"/>
        <v>0</v>
      </c>
      <c r="K224" s="10">
        <f t="shared" si="11"/>
        <v>0</v>
      </c>
      <c r="L224" s="10">
        <f t="shared" si="11"/>
        <v>0</v>
      </c>
      <c r="M224" s="10">
        <f t="shared" si="11"/>
        <v>0</v>
      </c>
      <c r="N224" s="10">
        <f t="shared" si="11"/>
        <v>0</v>
      </c>
      <c r="O224" s="10">
        <f t="shared" si="7"/>
        <v>0</v>
      </c>
      <c r="P224" s="10">
        <f t="shared" si="11"/>
        <v>0</v>
      </c>
      <c r="Q224" s="8">
        <f t="shared" si="8"/>
        <v>300</v>
      </c>
    </row>
    <row r="225" spans="4:49" s="4" customFormat="1" ht="17.100000000000001" customHeight="1" x14ac:dyDescent="0.2">
      <c r="D225" s="12" t="s">
        <v>58</v>
      </c>
      <c r="E225" s="7">
        <f t="shared" si="11"/>
        <v>460</v>
      </c>
      <c r="F225" s="7">
        <f t="shared" si="11"/>
        <v>0</v>
      </c>
      <c r="G225" s="7">
        <f t="shared" si="11"/>
        <v>0</v>
      </c>
      <c r="H225" s="7">
        <f t="shared" si="11"/>
        <v>0</v>
      </c>
      <c r="I225" s="7">
        <f t="shared" si="11"/>
        <v>150</v>
      </c>
      <c r="J225" s="7">
        <f t="shared" si="11"/>
        <v>0</v>
      </c>
      <c r="K225" s="7">
        <f t="shared" si="11"/>
        <v>0</v>
      </c>
      <c r="L225" s="7">
        <f t="shared" si="11"/>
        <v>2050</v>
      </c>
      <c r="M225" s="7">
        <f t="shared" si="11"/>
        <v>500</v>
      </c>
      <c r="N225" s="7">
        <f t="shared" si="11"/>
        <v>2840</v>
      </c>
      <c r="O225" s="7">
        <f t="shared" si="7"/>
        <v>3670</v>
      </c>
      <c r="P225" s="7">
        <f t="shared" si="11"/>
        <v>460</v>
      </c>
      <c r="Q225" s="8">
        <f t="shared" si="8"/>
        <v>10130</v>
      </c>
    </row>
    <row r="226" spans="4:49" s="4" customFormat="1" ht="17.100000000000001" customHeight="1" x14ac:dyDescent="0.2">
      <c r="D226" s="14" t="s">
        <v>59</v>
      </c>
      <c r="E226" s="10">
        <f t="shared" si="11"/>
        <v>124759</v>
      </c>
      <c r="F226" s="10">
        <f t="shared" si="11"/>
        <v>56435</v>
      </c>
      <c r="G226" s="10">
        <f t="shared" si="11"/>
        <v>83824</v>
      </c>
      <c r="H226" s="10">
        <f t="shared" si="11"/>
        <v>97642</v>
      </c>
      <c r="I226" s="10">
        <f t="shared" si="11"/>
        <v>47335</v>
      </c>
      <c r="J226" s="10">
        <f t="shared" si="11"/>
        <v>16560</v>
      </c>
      <c r="K226" s="10">
        <f t="shared" si="11"/>
        <v>18153</v>
      </c>
      <c r="L226" s="10">
        <f t="shared" si="11"/>
        <v>7960</v>
      </c>
      <c r="M226" s="10">
        <f t="shared" si="11"/>
        <v>1470</v>
      </c>
      <c r="N226" s="10">
        <f t="shared" si="11"/>
        <v>57320</v>
      </c>
      <c r="O226" s="10">
        <f t="shared" si="7"/>
        <v>0</v>
      </c>
      <c r="P226" s="10">
        <f t="shared" si="11"/>
        <v>435805</v>
      </c>
      <c r="Q226" s="8">
        <f t="shared" si="8"/>
        <v>947263</v>
      </c>
    </row>
    <row r="227" spans="4:49" s="4" customFormat="1" ht="17.100000000000001" customHeight="1" x14ac:dyDescent="0.2">
      <c r="D227" s="12" t="s">
        <v>55</v>
      </c>
      <c r="E227" s="7">
        <f t="shared" si="11"/>
        <v>2760</v>
      </c>
      <c r="F227" s="7">
        <f t="shared" si="11"/>
        <v>0</v>
      </c>
      <c r="G227" s="7">
        <f t="shared" si="11"/>
        <v>4240</v>
      </c>
      <c r="H227" s="7">
        <f t="shared" si="11"/>
        <v>0</v>
      </c>
      <c r="I227" s="7">
        <f t="shared" ref="I227:P227" si="13">I128+I95+I62+I29+I161+I194</f>
        <v>216</v>
      </c>
      <c r="J227" s="7">
        <f t="shared" si="13"/>
        <v>0</v>
      </c>
      <c r="K227" s="7">
        <f t="shared" si="13"/>
        <v>1321</v>
      </c>
      <c r="L227" s="7">
        <f t="shared" si="13"/>
        <v>11195</v>
      </c>
      <c r="M227" s="7">
        <f t="shared" si="13"/>
        <v>22584</v>
      </c>
      <c r="N227" s="7">
        <f t="shared" si="13"/>
        <v>11577</v>
      </c>
      <c r="O227" s="7">
        <f t="shared" si="7"/>
        <v>2505</v>
      </c>
      <c r="P227" s="7">
        <f t="shared" si="13"/>
        <v>1869</v>
      </c>
      <c r="Q227" s="8">
        <f t="shared" si="8"/>
        <v>58267</v>
      </c>
    </row>
    <row r="228" spans="4:49" s="4" customFormat="1" ht="17.100000000000001" customHeight="1" x14ac:dyDescent="0.2">
      <c r="D228" s="14" t="s">
        <v>56</v>
      </c>
      <c r="E228" s="10">
        <f t="shared" si="11"/>
        <v>3</v>
      </c>
      <c r="F228" s="10">
        <f t="shared" si="11"/>
        <v>14</v>
      </c>
      <c r="G228" s="10">
        <f t="shared" si="11"/>
        <v>2</v>
      </c>
      <c r="H228" s="10">
        <f t="shared" si="11"/>
        <v>15</v>
      </c>
      <c r="I228" s="10">
        <f t="shared" si="11"/>
        <v>2</v>
      </c>
      <c r="J228" s="10">
        <f t="shared" si="11"/>
        <v>0</v>
      </c>
      <c r="K228" s="10">
        <f t="shared" si="11"/>
        <v>5</v>
      </c>
      <c r="L228" s="10">
        <f t="shared" si="11"/>
        <v>2</v>
      </c>
      <c r="M228" s="10">
        <f t="shared" si="11"/>
        <v>0</v>
      </c>
      <c r="N228" s="10">
        <f t="shared" si="11"/>
        <v>0</v>
      </c>
      <c r="O228" s="10">
        <f t="shared" si="7"/>
        <v>0</v>
      </c>
      <c r="P228" s="10">
        <f t="shared" si="11"/>
        <v>0</v>
      </c>
      <c r="Q228" s="8">
        <f t="shared" si="8"/>
        <v>43</v>
      </c>
    </row>
    <row r="229" spans="4:49" s="4" customFormat="1" ht="17.100000000000001" customHeight="1" x14ac:dyDescent="0.2">
      <c r="D229" s="12" t="s">
        <v>57</v>
      </c>
      <c r="E229" s="7">
        <f t="shared" si="11"/>
        <v>1</v>
      </c>
      <c r="F229" s="7">
        <f t="shared" si="11"/>
        <v>0</v>
      </c>
      <c r="G229" s="7">
        <f t="shared" si="11"/>
        <v>12</v>
      </c>
      <c r="H229" s="7">
        <f t="shared" si="11"/>
        <v>2</v>
      </c>
      <c r="I229" s="7">
        <f t="shared" si="11"/>
        <v>0</v>
      </c>
      <c r="J229" s="7">
        <f t="shared" si="11"/>
        <v>3</v>
      </c>
      <c r="K229" s="7">
        <f t="shared" si="11"/>
        <v>3</v>
      </c>
      <c r="L229" s="7">
        <f t="shared" si="11"/>
        <v>3</v>
      </c>
      <c r="M229" s="7">
        <f t="shared" si="11"/>
        <v>0</v>
      </c>
      <c r="N229" s="7">
        <f t="shared" si="11"/>
        <v>0</v>
      </c>
      <c r="O229" s="7">
        <f t="shared" si="7"/>
        <v>0</v>
      </c>
      <c r="P229" s="7">
        <f t="shared" si="11"/>
        <v>0</v>
      </c>
      <c r="Q229" s="8">
        <f t="shared" si="8"/>
        <v>24</v>
      </c>
    </row>
    <row r="230" spans="4:49" s="4" customFormat="1" ht="17.100000000000001" customHeight="1" x14ac:dyDescent="0.2">
      <c r="D230" s="14" t="s">
        <v>62</v>
      </c>
      <c r="E230" s="10">
        <f t="shared" si="11"/>
        <v>0</v>
      </c>
      <c r="F230" s="10">
        <f t="shared" si="11"/>
        <v>0</v>
      </c>
      <c r="G230" s="10">
        <f t="shared" si="11"/>
        <v>0</v>
      </c>
      <c r="H230" s="10">
        <f t="shared" si="11"/>
        <v>0</v>
      </c>
      <c r="I230" s="10">
        <f t="shared" si="11"/>
        <v>6174</v>
      </c>
      <c r="J230" s="10">
        <f t="shared" si="11"/>
        <v>3713</v>
      </c>
      <c r="K230" s="10">
        <f t="shared" si="11"/>
        <v>9980</v>
      </c>
      <c r="L230" s="10">
        <f t="shared" si="11"/>
        <v>930</v>
      </c>
      <c r="M230" s="10">
        <f t="shared" si="11"/>
        <v>2430</v>
      </c>
      <c r="N230" s="10">
        <f t="shared" si="11"/>
        <v>13605</v>
      </c>
      <c r="O230" s="10">
        <f t="shared" si="7"/>
        <v>6500</v>
      </c>
      <c r="P230" s="10">
        <f t="shared" si="11"/>
        <v>825</v>
      </c>
      <c r="Q230" s="8">
        <f t="shared" si="8"/>
        <v>44157</v>
      </c>
    </row>
    <row r="231" spans="4:49" s="4" customFormat="1" ht="17.100000000000001" customHeight="1" x14ac:dyDescent="0.2">
      <c r="D231" s="12" t="s">
        <v>63</v>
      </c>
      <c r="E231" s="7">
        <f t="shared" ref="E231:P231" si="14">E132+E99+E66+E33+E165+E198</f>
        <v>0</v>
      </c>
      <c r="F231" s="7">
        <f t="shared" si="14"/>
        <v>0</v>
      </c>
      <c r="G231" s="7">
        <f t="shared" si="14"/>
        <v>0</v>
      </c>
      <c r="H231" s="7">
        <f t="shared" si="14"/>
        <v>0</v>
      </c>
      <c r="I231" s="7">
        <f t="shared" si="14"/>
        <v>0</v>
      </c>
      <c r="J231" s="7">
        <f t="shared" si="14"/>
        <v>0</v>
      </c>
      <c r="K231" s="7">
        <f t="shared" si="14"/>
        <v>0</v>
      </c>
      <c r="L231" s="7">
        <f t="shared" si="14"/>
        <v>0</v>
      </c>
      <c r="M231" s="7">
        <f t="shared" si="14"/>
        <v>0</v>
      </c>
      <c r="N231" s="7">
        <f t="shared" si="14"/>
        <v>0</v>
      </c>
      <c r="O231" s="7">
        <f t="shared" si="7"/>
        <v>0</v>
      </c>
      <c r="P231" s="7">
        <f t="shared" si="14"/>
        <v>0</v>
      </c>
      <c r="Q231" s="8">
        <f>SUM(E231:N231)</f>
        <v>0</v>
      </c>
    </row>
    <row r="232" spans="4:49" ht="25.5" x14ac:dyDescent="0.2">
      <c r="D232" s="1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4:49" x14ac:dyDescent="0.2">
      <c r="D233" s="1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4:49" x14ac:dyDescent="0.2">
      <c r="D234" s="1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4:49" x14ac:dyDescent="0.2">
      <c r="D235" s="1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4:49" x14ac:dyDescent="0.2">
      <c r="D236" s="1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4:49" x14ac:dyDescent="0.2">
      <c r="D237" s="1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4:49" x14ac:dyDescent="0.2">
      <c r="D238" s="1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4:49" x14ac:dyDescent="0.2">
      <c r="D239" s="1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4:49" x14ac:dyDescent="0.2">
      <c r="D240" s="1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4:17" x14ac:dyDescent="0.2">
      <c r="D241" s="1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4:17" x14ac:dyDescent="0.2">
      <c r="D242" s="1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4:17" x14ac:dyDescent="0.2">
      <c r="D243" s="1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4:17" x14ac:dyDescent="0.2">
      <c r="D244" s="1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4:17" x14ac:dyDescent="0.2">
      <c r="D245" s="1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4:17" x14ac:dyDescent="0.2">
      <c r="D246" s="1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4:17" x14ac:dyDescent="0.2">
      <c r="D247" s="1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4:17" x14ac:dyDescent="0.2">
      <c r="D248" s="1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4:17" x14ac:dyDescent="0.2">
      <c r="D249" s="1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4:17" x14ac:dyDescent="0.2">
      <c r="D250" s="1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4:17" x14ac:dyDescent="0.2">
      <c r="D251" s="1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4:17" x14ac:dyDescent="0.2">
      <c r="D252" s="1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4:17" x14ac:dyDescent="0.2">
      <c r="D253" s="1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4:17" x14ac:dyDescent="0.2">
      <c r="D254" s="1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4:17" x14ac:dyDescent="0.2">
      <c r="D255" s="1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4:17" x14ac:dyDescent="0.2">
      <c r="D256" s="1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</sheetData>
  <mergeCells count="7">
    <mergeCell ref="D1:Q1"/>
    <mergeCell ref="D100:Q100"/>
    <mergeCell ref="D199:Q199"/>
    <mergeCell ref="D34:Q34"/>
    <mergeCell ref="D67:Q67"/>
    <mergeCell ref="D133:Q133"/>
    <mergeCell ref="D166:Q166"/>
  </mergeCells>
  <phoneticPr fontId="1" type="noConversion"/>
  <printOptions horizontalCentered="1" verticalCentered="1"/>
  <pageMargins left="0.5" right="0" top="0.5" bottom="0" header="0" footer="0"/>
  <pageSetup paperSize="9" scale="95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7"/>
  <sheetViews>
    <sheetView rightToLeft="1" zoomScale="87" zoomScaleNormal="87" workbookViewId="0">
      <selection activeCell="G18" sqref="G18"/>
    </sheetView>
  </sheetViews>
  <sheetFormatPr defaultRowHeight="12.75" x14ac:dyDescent="0.2"/>
  <cols>
    <col min="1" max="1" width="7.85546875" customWidth="1"/>
    <col min="2" max="2" width="7.7109375" customWidth="1"/>
    <col min="3" max="3" width="12.42578125" customWidth="1"/>
    <col min="4" max="4" width="7.28515625" customWidth="1"/>
    <col min="5" max="5" width="12.42578125" customWidth="1"/>
    <col min="6" max="6" width="8.42578125" customWidth="1"/>
    <col min="7" max="7" width="12.42578125" customWidth="1"/>
    <col min="8" max="9" width="7.85546875" customWidth="1"/>
    <col min="10" max="11" width="15.28515625" customWidth="1"/>
    <col min="12" max="12" width="9.28515625" customWidth="1"/>
    <col min="13" max="13" width="15" customWidth="1"/>
    <col min="14" max="14" width="8.85546875" customWidth="1"/>
    <col min="15" max="15" width="12.85546875" customWidth="1"/>
    <col min="16" max="16" width="8.7109375" customWidth="1"/>
    <col min="17" max="17" width="12.42578125" customWidth="1"/>
    <col min="18" max="19" width="8.28515625" customWidth="1"/>
    <col min="20" max="20" width="9" customWidth="1"/>
    <col min="21" max="21" width="14.7109375" customWidth="1"/>
    <col min="24" max="24" width="10.42578125" customWidth="1"/>
  </cols>
  <sheetData>
    <row r="1" spans="1:21" ht="30" customHeight="1" x14ac:dyDescent="0.75">
      <c r="A1" s="33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37.5" customHeight="1" x14ac:dyDescent="0.2">
      <c r="A2" s="35" t="s">
        <v>16</v>
      </c>
      <c r="B2" s="37" t="s">
        <v>67</v>
      </c>
      <c r="C2" s="38"/>
      <c r="D2" s="37" t="s">
        <v>68</v>
      </c>
      <c r="E2" s="38"/>
      <c r="F2" s="37" t="s">
        <v>18</v>
      </c>
      <c r="G2" s="38"/>
      <c r="H2" s="37" t="s">
        <v>19</v>
      </c>
      <c r="I2" s="37"/>
      <c r="J2" s="37" t="s">
        <v>7</v>
      </c>
      <c r="K2" s="38"/>
      <c r="L2" s="37" t="s">
        <v>20</v>
      </c>
      <c r="M2" s="37"/>
      <c r="N2" s="39" t="s">
        <v>14</v>
      </c>
      <c r="O2" s="39"/>
      <c r="P2" s="39" t="s">
        <v>21</v>
      </c>
      <c r="Q2" s="39"/>
      <c r="R2" s="37" t="s">
        <v>13</v>
      </c>
      <c r="S2" s="37"/>
      <c r="T2" s="39" t="s">
        <v>79</v>
      </c>
      <c r="U2" s="40"/>
    </row>
    <row r="3" spans="1:21" ht="37.5" customHeight="1" x14ac:dyDescent="0.2">
      <c r="A3" s="36"/>
      <c r="B3" s="27" t="s">
        <v>8</v>
      </c>
      <c r="C3" s="28" t="s">
        <v>15</v>
      </c>
      <c r="D3" s="27" t="s">
        <v>8</v>
      </c>
      <c r="E3" s="28" t="s">
        <v>15</v>
      </c>
      <c r="F3" s="27" t="s">
        <v>8</v>
      </c>
      <c r="G3" s="28" t="s">
        <v>15</v>
      </c>
      <c r="H3" s="27" t="s">
        <v>8</v>
      </c>
      <c r="I3" s="28" t="s">
        <v>15</v>
      </c>
      <c r="J3" s="27" t="s">
        <v>8</v>
      </c>
      <c r="K3" s="28" t="s">
        <v>15</v>
      </c>
      <c r="L3" s="28" t="s">
        <v>8</v>
      </c>
      <c r="M3" s="28" t="s">
        <v>15</v>
      </c>
      <c r="N3" s="28" t="s">
        <v>8</v>
      </c>
      <c r="O3" s="28" t="s">
        <v>15</v>
      </c>
      <c r="P3" s="28" t="s">
        <v>8</v>
      </c>
      <c r="Q3" s="28" t="s">
        <v>15</v>
      </c>
      <c r="R3" s="28" t="s">
        <v>8</v>
      </c>
      <c r="S3" s="28" t="s">
        <v>15</v>
      </c>
      <c r="T3" s="28" t="s">
        <v>8</v>
      </c>
      <c r="U3" s="29" t="s">
        <v>15</v>
      </c>
    </row>
    <row r="4" spans="1:21" ht="20.100000000000001" customHeight="1" x14ac:dyDescent="0.2">
      <c r="A4" s="17" t="s">
        <v>9</v>
      </c>
      <c r="B4" s="7">
        <v>100</v>
      </c>
      <c r="C4" s="7">
        <v>35000</v>
      </c>
      <c r="D4" s="7">
        <v>20</v>
      </c>
      <c r="E4" s="7">
        <v>80000</v>
      </c>
      <c r="F4" s="7">
        <v>1000</v>
      </c>
      <c r="G4" s="7">
        <v>20000</v>
      </c>
      <c r="H4" s="7">
        <v>0</v>
      </c>
      <c r="I4" s="7">
        <v>0</v>
      </c>
      <c r="J4" s="7">
        <v>0</v>
      </c>
      <c r="K4" s="7">
        <v>0</v>
      </c>
      <c r="L4" s="7">
        <v>60000</v>
      </c>
      <c r="M4" s="7">
        <v>1500000</v>
      </c>
      <c r="N4" s="7">
        <v>100</v>
      </c>
      <c r="O4" s="7">
        <v>15000</v>
      </c>
      <c r="P4" s="7">
        <v>0</v>
      </c>
      <c r="Q4" s="7">
        <v>0</v>
      </c>
      <c r="R4" s="7">
        <v>0</v>
      </c>
      <c r="S4" s="7">
        <v>0</v>
      </c>
      <c r="T4" s="7">
        <v>25000</v>
      </c>
      <c r="U4" s="8">
        <v>1125000</v>
      </c>
    </row>
    <row r="5" spans="1:21" ht="20.100000000000001" customHeight="1" x14ac:dyDescent="0.2">
      <c r="A5" s="18" t="s">
        <v>10</v>
      </c>
      <c r="B5" s="9">
        <v>150</v>
      </c>
      <c r="C5" s="9">
        <v>52500</v>
      </c>
      <c r="D5" s="9">
        <v>15</v>
      </c>
      <c r="E5" s="9">
        <v>60000</v>
      </c>
      <c r="F5" s="9">
        <v>4000</v>
      </c>
      <c r="G5" s="9">
        <v>80000</v>
      </c>
      <c r="H5" s="9">
        <v>0</v>
      </c>
      <c r="I5" s="9">
        <v>0</v>
      </c>
      <c r="J5" s="9">
        <v>0</v>
      </c>
      <c r="K5" s="9">
        <v>0</v>
      </c>
      <c r="L5" s="9">
        <v>60000</v>
      </c>
      <c r="M5" s="9">
        <v>1500000</v>
      </c>
      <c r="N5" s="9">
        <v>50</v>
      </c>
      <c r="O5" s="9">
        <v>7500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25">
        <v>0</v>
      </c>
    </row>
    <row r="6" spans="1:21" ht="20.100000000000001" customHeight="1" x14ac:dyDescent="0.2">
      <c r="A6" s="17" t="s">
        <v>3</v>
      </c>
      <c r="B6" s="7">
        <v>50</v>
      </c>
      <c r="C6" s="7">
        <v>17500</v>
      </c>
      <c r="D6" s="7">
        <v>30</v>
      </c>
      <c r="E6" s="7">
        <v>120000</v>
      </c>
      <c r="F6" s="7">
        <v>5000</v>
      </c>
      <c r="G6" s="7">
        <v>100000</v>
      </c>
      <c r="H6" s="7">
        <v>0</v>
      </c>
      <c r="I6" s="7">
        <v>0</v>
      </c>
      <c r="J6" s="7">
        <v>7000</v>
      </c>
      <c r="K6" s="7">
        <v>14000</v>
      </c>
      <c r="L6" s="7">
        <v>150000</v>
      </c>
      <c r="M6" s="7">
        <v>2000000</v>
      </c>
      <c r="N6" s="7">
        <v>80</v>
      </c>
      <c r="O6" s="7">
        <v>12000</v>
      </c>
      <c r="P6" s="7">
        <v>15000</v>
      </c>
      <c r="Q6" s="7">
        <v>675000</v>
      </c>
      <c r="R6" s="7">
        <v>0</v>
      </c>
      <c r="S6" s="7">
        <v>0</v>
      </c>
      <c r="T6" s="7">
        <v>0</v>
      </c>
      <c r="U6" s="8">
        <v>0</v>
      </c>
    </row>
    <row r="7" spans="1:21" ht="20.100000000000001" customHeight="1" x14ac:dyDescent="0.2">
      <c r="A7" s="18" t="s">
        <v>11</v>
      </c>
      <c r="B7" s="9">
        <v>120</v>
      </c>
      <c r="C7" s="9">
        <v>42000</v>
      </c>
      <c r="D7" s="9">
        <v>30</v>
      </c>
      <c r="E7" s="9">
        <v>120000</v>
      </c>
      <c r="F7" s="9">
        <v>6000</v>
      </c>
      <c r="G7" s="9">
        <v>120000</v>
      </c>
      <c r="H7" s="9">
        <v>0</v>
      </c>
      <c r="I7" s="9">
        <v>0</v>
      </c>
      <c r="J7" s="9">
        <v>0</v>
      </c>
      <c r="K7" s="9">
        <v>0</v>
      </c>
      <c r="L7" s="9">
        <v>140000</v>
      </c>
      <c r="M7" s="9">
        <v>3500000</v>
      </c>
      <c r="N7" s="9">
        <v>300</v>
      </c>
      <c r="O7" s="9">
        <v>45000</v>
      </c>
      <c r="P7" s="9">
        <v>20000</v>
      </c>
      <c r="Q7" s="9">
        <v>9000000</v>
      </c>
      <c r="R7" s="9">
        <v>0</v>
      </c>
      <c r="S7" s="9">
        <v>0</v>
      </c>
      <c r="T7" s="9">
        <v>15000</v>
      </c>
      <c r="U7" s="25">
        <v>675000</v>
      </c>
    </row>
    <row r="8" spans="1:21" ht="20.100000000000001" customHeight="1" x14ac:dyDescent="0.2">
      <c r="A8" s="17" t="s">
        <v>5</v>
      </c>
      <c r="B8" s="7">
        <v>100</v>
      </c>
      <c r="C8" s="7">
        <v>35000</v>
      </c>
      <c r="D8" s="7">
        <v>35</v>
      </c>
      <c r="E8" s="7">
        <v>140000</v>
      </c>
      <c r="F8" s="7">
        <v>4000</v>
      </c>
      <c r="G8" s="7">
        <v>80000</v>
      </c>
      <c r="H8" s="7">
        <v>0</v>
      </c>
      <c r="I8" s="7">
        <v>0</v>
      </c>
      <c r="J8" s="7">
        <v>0</v>
      </c>
      <c r="K8" s="7">
        <v>0</v>
      </c>
      <c r="L8" s="7">
        <v>110000</v>
      </c>
      <c r="M8" s="7">
        <v>2750000</v>
      </c>
      <c r="N8" s="7">
        <v>40</v>
      </c>
      <c r="O8" s="7">
        <v>6000</v>
      </c>
      <c r="P8" s="7">
        <v>20000</v>
      </c>
      <c r="Q8" s="7">
        <v>9000000</v>
      </c>
      <c r="R8" s="7">
        <v>0</v>
      </c>
      <c r="S8" s="7">
        <v>0</v>
      </c>
      <c r="T8" s="7">
        <v>0</v>
      </c>
      <c r="U8" s="8">
        <v>540000</v>
      </c>
    </row>
    <row r="9" spans="1:21" ht="20.100000000000001" customHeight="1" x14ac:dyDescent="0.2">
      <c r="A9" s="18" t="s">
        <v>12</v>
      </c>
      <c r="B9" s="9">
        <v>180</v>
      </c>
      <c r="C9" s="9">
        <v>63000000</v>
      </c>
      <c r="D9" s="9">
        <v>30</v>
      </c>
      <c r="E9" s="9">
        <v>120000000</v>
      </c>
      <c r="F9" s="9">
        <v>4000</v>
      </c>
      <c r="G9" s="9">
        <v>80000000</v>
      </c>
      <c r="H9" s="9">
        <v>0</v>
      </c>
      <c r="I9" s="9">
        <v>0</v>
      </c>
      <c r="J9" s="9">
        <v>0</v>
      </c>
      <c r="K9" s="9">
        <v>0</v>
      </c>
      <c r="L9" s="9">
        <v>80000</v>
      </c>
      <c r="M9" s="9">
        <v>2000000000</v>
      </c>
      <c r="N9" s="9">
        <v>2500</v>
      </c>
      <c r="O9" s="9">
        <v>37500000</v>
      </c>
      <c r="P9" s="9">
        <v>0</v>
      </c>
      <c r="Q9" s="9">
        <v>0</v>
      </c>
      <c r="R9" s="9">
        <v>0</v>
      </c>
      <c r="S9" s="9">
        <v>0</v>
      </c>
      <c r="T9" s="9">
        <v>30000</v>
      </c>
      <c r="U9" s="25">
        <v>1350000000</v>
      </c>
    </row>
    <row r="10" spans="1:21" ht="20.100000000000001" customHeight="1" x14ac:dyDescent="0.2">
      <c r="A10" s="17" t="s">
        <v>64</v>
      </c>
      <c r="B10" s="7">
        <v>180</v>
      </c>
      <c r="C10" s="7">
        <v>63000000</v>
      </c>
      <c r="D10" s="7">
        <v>30</v>
      </c>
      <c r="E10" s="7">
        <v>120000000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135000</v>
      </c>
      <c r="M10" s="7">
        <v>3375000000</v>
      </c>
      <c r="N10" s="7">
        <v>20</v>
      </c>
      <c r="O10" s="7">
        <v>3000000</v>
      </c>
      <c r="P10" s="7">
        <v>3000</v>
      </c>
      <c r="Q10" s="7">
        <v>135000000</v>
      </c>
      <c r="R10" s="7">
        <v>0</v>
      </c>
      <c r="S10" s="7">
        <v>0</v>
      </c>
      <c r="T10" s="7">
        <v>9000</v>
      </c>
      <c r="U10" s="8">
        <v>405000000</v>
      </c>
    </row>
    <row r="11" spans="1:21" ht="19.5" customHeight="1" x14ac:dyDescent="0.2">
      <c r="A11" s="18" t="s">
        <v>65</v>
      </c>
      <c r="B11" s="9">
        <v>180</v>
      </c>
      <c r="C11" s="9">
        <v>63000000</v>
      </c>
      <c r="D11" s="9">
        <v>60</v>
      </c>
      <c r="E11" s="9">
        <v>240000000</v>
      </c>
      <c r="F11" s="9">
        <v>1000</v>
      </c>
      <c r="G11" s="9">
        <v>25000000</v>
      </c>
      <c r="H11" s="9">
        <v>0</v>
      </c>
      <c r="I11" s="9">
        <v>0</v>
      </c>
      <c r="J11" s="9">
        <v>6000</v>
      </c>
      <c r="K11" s="9">
        <v>120000000</v>
      </c>
      <c r="L11" s="9">
        <v>0</v>
      </c>
      <c r="M11" s="9">
        <v>0</v>
      </c>
      <c r="N11" s="9">
        <v>5000</v>
      </c>
      <c r="O11" s="9">
        <v>750000000</v>
      </c>
      <c r="P11" s="9">
        <v>1000</v>
      </c>
      <c r="Q11" s="9">
        <v>45000000</v>
      </c>
      <c r="R11" s="9">
        <v>0</v>
      </c>
      <c r="S11" s="9">
        <v>0</v>
      </c>
      <c r="T11" s="9">
        <v>0</v>
      </c>
      <c r="U11" s="25">
        <v>0</v>
      </c>
    </row>
    <row r="12" spans="1:21" ht="19.5" customHeight="1" x14ac:dyDescent="0.2">
      <c r="A12" s="17" t="s">
        <v>66</v>
      </c>
      <c r="B12" s="7">
        <v>60</v>
      </c>
      <c r="C12" s="7">
        <v>21000000</v>
      </c>
      <c r="D12" s="7">
        <v>60</v>
      </c>
      <c r="E12" s="7">
        <v>240000000</v>
      </c>
      <c r="F12" s="7">
        <v>4000</v>
      </c>
      <c r="G12" s="7">
        <v>80000000</v>
      </c>
      <c r="H12" s="7">
        <v>0</v>
      </c>
      <c r="I12" s="7">
        <v>0</v>
      </c>
      <c r="J12" s="7">
        <v>70000000</v>
      </c>
      <c r="K12" s="7">
        <v>140000000000</v>
      </c>
      <c r="L12" s="7">
        <v>42000</v>
      </c>
      <c r="M12" s="7">
        <v>1050000000</v>
      </c>
      <c r="N12" s="7">
        <v>82000</v>
      </c>
      <c r="O12" s="7">
        <v>12300000000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8">
        <v>0</v>
      </c>
    </row>
    <row r="13" spans="1:21" ht="19.5" customHeight="1" x14ac:dyDescent="0.2">
      <c r="A13" s="18" t="s">
        <v>82</v>
      </c>
      <c r="B13" s="18">
        <v>10</v>
      </c>
      <c r="C13" s="18">
        <v>3500000</v>
      </c>
      <c r="D13" s="18">
        <v>25</v>
      </c>
      <c r="E13" s="18">
        <v>100000000</v>
      </c>
      <c r="F13" s="18">
        <v>3000</v>
      </c>
      <c r="G13" s="18">
        <v>75000000</v>
      </c>
      <c r="H13" s="18">
        <v>0</v>
      </c>
      <c r="I13" s="18">
        <v>0</v>
      </c>
      <c r="J13" s="18">
        <v>90000</v>
      </c>
      <c r="K13" s="18">
        <v>180000000</v>
      </c>
      <c r="L13" s="18">
        <v>45000</v>
      </c>
      <c r="M13" s="18">
        <v>1125000000</v>
      </c>
      <c r="N13" s="18">
        <v>5000</v>
      </c>
      <c r="O13" s="18">
        <v>750000000</v>
      </c>
      <c r="P13" s="18">
        <v>0</v>
      </c>
      <c r="Q13" s="18">
        <v>0</v>
      </c>
      <c r="R13" s="18">
        <v>0</v>
      </c>
      <c r="S13" s="18">
        <v>0</v>
      </c>
      <c r="T13" s="18">
        <v>3000</v>
      </c>
      <c r="U13" s="18">
        <v>135000000</v>
      </c>
    </row>
    <row r="14" spans="1:21" ht="19.5" customHeight="1" x14ac:dyDescent="0.2">
      <c r="A14" s="31" t="s">
        <v>83</v>
      </c>
      <c r="B14" s="31">
        <v>30</v>
      </c>
      <c r="C14" s="32">
        <v>10500000</v>
      </c>
      <c r="D14" s="31">
        <v>30</v>
      </c>
      <c r="E14" s="32">
        <v>120000000</v>
      </c>
      <c r="F14" s="31">
        <v>500</v>
      </c>
      <c r="G14" s="32">
        <v>12500000</v>
      </c>
      <c r="H14" s="31">
        <v>0</v>
      </c>
      <c r="I14" s="31">
        <v>0</v>
      </c>
      <c r="J14" s="32">
        <v>16000</v>
      </c>
      <c r="K14" s="32">
        <v>32000000</v>
      </c>
      <c r="L14" s="32">
        <v>44000</v>
      </c>
      <c r="M14" s="32">
        <v>1100000000</v>
      </c>
      <c r="N14" s="31">
        <v>65000000</v>
      </c>
      <c r="O14" s="32">
        <v>975000000000</v>
      </c>
      <c r="P14" s="31">
        <v>0</v>
      </c>
      <c r="Q14" s="31">
        <v>0</v>
      </c>
      <c r="R14" s="31">
        <v>0</v>
      </c>
      <c r="S14" s="31">
        <v>0</v>
      </c>
      <c r="T14" s="32">
        <v>11000</v>
      </c>
      <c r="U14" s="32">
        <v>495000000</v>
      </c>
    </row>
    <row r="15" spans="1:21" ht="19.5" customHeight="1" x14ac:dyDescent="0.2">
      <c r="A15" s="31" t="s">
        <v>84</v>
      </c>
      <c r="B15" s="31">
        <v>100</v>
      </c>
      <c r="C15" s="32">
        <v>35000000</v>
      </c>
      <c r="D15" s="31">
        <v>80</v>
      </c>
      <c r="E15" s="32">
        <v>320000000</v>
      </c>
      <c r="F15" s="31">
        <v>4000</v>
      </c>
      <c r="G15" s="32">
        <v>100000000</v>
      </c>
      <c r="H15" s="31">
        <v>0</v>
      </c>
      <c r="I15" s="31">
        <v>0</v>
      </c>
      <c r="J15" s="32">
        <v>0</v>
      </c>
      <c r="K15" s="32">
        <v>0</v>
      </c>
      <c r="L15" s="32">
        <v>38000</v>
      </c>
      <c r="M15" s="32">
        <v>950000000</v>
      </c>
      <c r="N15" s="31">
        <v>20000</v>
      </c>
      <c r="O15" s="32">
        <v>3000000000</v>
      </c>
      <c r="P15" s="31">
        <v>0</v>
      </c>
      <c r="Q15" s="31">
        <v>0</v>
      </c>
      <c r="R15" s="31">
        <v>0</v>
      </c>
      <c r="S15" s="31">
        <v>0</v>
      </c>
      <c r="T15" s="32">
        <v>1000</v>
      </c>
      <c r="U15" s="32">
        <v>45000000</v>
      </c>
    </row>
    <row r="16" spans="1:21" ht="20.100000000000001" customHeight="1" x14ac:dyDescent="0.2">
      <c r="A16" s="19" t="s">
        <v>17</v>
      </c>
      <c r="B16" s="26">
        <f>SUBTOTAL(9,B4:B15)</f>
        <v>1260</v>
      </c>
      <c r="C16" s="26">
        <f t="shared" ref="C16:U16" si="0">SUBTOTAL(9,C4:C15)</f>
        <v>259182000</v>
      </c>
      <c r="D16" s="26">
        <f t="shared" si="0"/>
        <v>445</v>
      </c>
      <c r="E16" s="26">
        <f t="shared" si="0"/>
        <v>1260520000</v>
      </c>
      <c r="F16" s="26">
        <f t="shared" si="0"/>
        <v>36500</v>
      </c>
      <c r="G16" s="26">
        <f t="shared" si="0"/>
        <v>372900000</v>
      </c>
      <c r="H16" s="26">
        <f t="shared" si="0"/>
        <v>0</v>
      </c>
      <c r="I16" s="26">
        <f t="shared" si="0"/>
        <v>0</v>
      </c>
      <c r="J16" s="26">
        <f t="shared" si="0"/>
        <v>70119000</v>
      </c>
      <c r="K16" s="26">
        <f t="shared" si="0"/>
        <v>140332014000</v>
      </c>
      <c r="L16" s="26">
        <f t="shared" si="0"/>
        <v>904000</v>
      </c>
      <c r="M16" s="26">
        <f t="shared" si="0"/>
        <v>9611250000</v>
      </c>
      <c r="N16" s="26">
        <f t="shared" si="0"/>
        <v>65115090</v>
      </c>
      <c r="O16" s="26">
        <f t="shared" si="0"/>
        <v>991840585500</v>
      </c>
      <c r="P16" s="26">
        <f t="shared" si="0"/>
        <v>59000</v>
      </c>
      <c r="Q16" s="26">
        <f t="shared" si="0"/>
        <v>198675000</v>
      </c>
      <c r="R16" s="26">
        <f t="shared" si="0"/>
        <v>0</v>
      </c>
      <c r="S16" s="26">
        <f t="shared" si="0"/>
        <v>0</v>
      </c>
      <c r="T16" s="26">
        <f t="shared" si="0"/>
        <v>94000</v>
      </c>
      <c r="U16" s="26">
        <f t="shared" si="0"/>
        <v>2432340000</v>
      </c>
    </row>
    <row r="17" spans="1:11" ht="15.75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autoFilter ref="A2:A16">
    <filterColumn colId="0">
      <filters blank="1">
        <filter val="آبان"/>
        <filter val="اردیبهشت"/>
        <filter val="تیر"/>
        <filter val="خرداد"/>
        <filter val="شهریور"/>
        <filter val="فروردین"/>
        <filter val="مجموع"/>
        <filter val="مرداد"/>
        <filter val="مهر"/>
      </filters>
    </filterColumn>
  </autoFilter>
  <mergeCells count="12">
    <mergeCell ref="T2:U2"/>
    <mergeCell ref="A1:U1"/>
    <mergeCell ref="L2:M2"/>
    <mergeCell ref="N2:O2"/>
    <mergeCell ref="P2:Q2"/>
    <mergeCell ref="R2:S2"/>
    <mergeCell ref="A2:A3"/>
    <mergeCell ref="B2:C2"/>
    <mergeCell ref="D2:E2"/>
    <mergeCell ref="F2:G2"/>
    <mergeCell ref="H2:I2"/>
    <mergeCell ref="J2:K2"/>
  </mergeCells>
  <phoneticPr fontId="1" type="noConversion"/>
  <printOptions horizontalCentered="1"/>
  <pageMargins left="0" right="0" top="0.75" bottom="0" header="0" footer="0"/>
  <pageSetup paperSize="9" scale="7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C2C1B84-7592-4FEE-AC2F-3CBB75DB9CC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فضاي سبز</vt:lpstr>
      <vt:lpstr>آمار توليدات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</dc:creator>
  <cp:lastModifiedBy>fava</cp:lastModifiedBy>
  <cp:lastPrinted>2017-10-26T09:09:06Z</cp:lastPrinted>
  <dcterms:created xsi:type="dcterms:W3CDTF">2012-05-07T04:43:02Z</dcterms:created>
  <dcterms:modified xsi:type="dcterms:W3CDTF">2018-10-06T10:35:13Z</dcterms:modified>
</cp:coreProperties>
</file>