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ava\آمار\RRR\سال 1395\"/>
    </mc:Choice>
  </mc:AlternateContent>
  <bookViews>
    <workbookView xWindow="240" yWindow="60" windowWidth="12645" windowHeight="7380"/>
  </bookViews>
  <sheets>
    <sheet name="منطقه 3" sheetId="17" r:id="rId1"/>
  </sheets>
  <externalReferences>
    <externalReference r:id="rId2"/>
  </externalReferences>
  <definedNames>
    <definedName name="_xlnm._FilterDatabase" localSheetId="0" hidden="1">'منطقه 3'!$A$2:$A$17</definedName>
  </definedNames>
  <calcPr calcId="162913"/>
</workbook>
</file>

<file path=xl/calcChain.xml><?xml version="1.0" encoding="utf-8"?>
<calcChain xmlns="http://schemas.openxmlformats.org/spreadsheetml/2006/main">
  <c r="AO12" i="17" l="1"/>
  <c r="AO11" i="17"/>
  <c r="AI16" i="17" l="1"/>
  <c r="AI13" i="17"/>
  <c r="AI12" i="17"/>
  <c r="AI11" i="17"/>
  <c r="AI10" i="17"/>
  <c r="AI9" i="17"/>
  <c r="AI8" i="17"/>
  <c r="AI7" i="17"/>
  <c r="AI6" i="17"/>
  <c r="AI5" i="17"/>
  <c r="AX17" i="17" l="1"/>
  <c r="AY17" i="17" l="1"/>
  <c r="AZ17" i="17"/>
  <c r="BB17" i="17"/>
  <c r="BC17" i="17"/>
  <c r="BD17" i="17"/>
  <c r="BE17" i="17"/>
  <c r="BF17" i="17"/>
  <c r="BG17" i="17"/>
  <c r="BH17" i="17"/>
  <c r="BJ17" i="17"/>
  <c r="BK17" i="17"/>
  <c r="AN17" i="17"/>
  <c r="AP17" i="17"/>
  <c r="AQ17" i="17"/>
  <c r="AR17" i="17"/>
  <c r="AS17" i="17"/>
  <c r="AT17" i="17"/>
  <c r="AU17" i="17"/>
  <c r="AM17" i="17"/>
  <c r="Z17" i="17"/>
  <c r="AA17" i="17"/>
  <c r="AB17" i="17"/>
  <c r="AC17" i="17"/>
  <c r="AD17" i="17"/>
  <c r="AE17" i="17"/>
  <c r="AF17" i="17"/>
  <c r="AG17" i="17"/>
  <c r="AH17" i="17"/>
  <c r="AI17" i="17"/>
  <c r="Y17" i="17"/>
  <c r="C17" i="17"/>
  <c r="D17" i="17"/>
  <c r="E17" i="17"/>
  <c r="F17" i="17"/>
  <c r="G17" i="17"/>
  <c r="H17" i="17"/>
  <c r="I17" i="17"/>
  <c r="J17" i="17"/>
  <c r="K17" i="17"/>
  <c r="L17" i="17"/>
  <c r="M17" i="17"/>
  <c r="N17" i="17"/>
  <c r="O17" i="17"/>
  <c r="P17" i="17"/>
  <c r="Q17" i="17"/>
  <c r="R17" i="17"/>
  <c r="S17" i="17"/>
  <c r="T17" i="17"/>
  <c r="U17" i="17"/>
  <c r="V17" i="17"/>
  <c r="B17" i="17"/>
  <c r="AO10" i="17"/>
  <c r="AJ10" i="17"/>
  <c r="AJ16" i="17" l="1"/>
  <c r="AJ15" i="17"/>
  <c r="AJ14" i="17"/>
  <c r="AJ13" i="17"/>
  <c r="AJ12" i="17"/>
  <c r="AJ11" i="17"/>
  <c r="AJ9" i="17"/>
  <c r="AJ8" i="17"/>
  <c r="AJ7" i="17"/>
  <c r="AJ6" i="17"/>
  <c r="AJ5" i="17"/>
  <c r="AJ17" i="17" l="1"/>
  <c r="AO16" i="17"/>
  <c r="AO15" i="17"/>
  <c r="AO14" i="17"/>
  <c r="AO13" i="17"/>
  <c r="AO9" i="17"/>
  <c r="AO8" i="17"/>
  <c r="AO7" i="17"/>
  <c r="AO6" i="17"/>
  <c r="AO5" i="17"/>
  <c r="AO17" i="17" l="1"/>
</calcChain>
</file>

<file path=xl/comments1.xml><?xml version="1.0" encoding="utf-8"?>
<comments xmlns="http://schemas.openxmlformats.org/spreadsheetml/2006/main">
  <authors>
    <author>abbasi</author>
    <author>Asus</author>
  </authors>
  <commentList>
    <comment ref="BA7" authorId="0" shapeId="0">
      <text>
        <r>
          <rPr>
            <b/>
            <sz val="9"/>
            <color indexed="81"/>
            <rFont val="Tahoma"/>
            <family val="2"/>
          </rPr>
          <t>abbasi:</t>
        </r>
        <r>
          <rPr>
            <sz val="9"/>
            <color indexed="81"/>
            <rFont val="Tahoma"/>
            <family val="2"/>
          </rPr>
          <t xml:space="preserve">
46 متر</t>
        </r>
      </text>
    </comment>
    <comment ref="AZ8" authorId="0" shapeId="0">
      <text>
        <r>
          <rPr>
            <b/>
            <sz val="9"/>
            <color indexed="81"/>
            <rFont val="Tahoma"/>
            <family val="2"/>
          </rPr>
          <t>abbasi:</t>
        </r>
        <r>
          <rPr>
            <sz val="9"/>
            <color indexed="81"/>
            <rFont val="Tahoma"/>
            <family val="2"/>
          </rPr>
          <t xml:space="preserve">
24عدد 1*1.1        
20عدد 1*3.2</t>
        </r>
      </text>
    </comment>
    <comment ref="BA9" authorId="0" shapeId="0">
      <text>
        <r>
          <rPr>
            <b/>
            <sz val="9"/>
            <color indexed="81"/>
            <rFont val="Tahoma"/>
            <family val="2"/>
          </rPr>
          <t>abbasi:</t>
        </r>
        <r>
          <rPr>
            <sz val="9"/>
            <color indexed="81"/>
            <rFont val="Tahoma"/>
            <family val="2"/>
          </rPr>
          <t xml:space="preserve">
36 متر</t>
        </r>
      </text>
    </comment>
    <comment ref="AZ11" authorId="1" shapeId="0">
      <text>
        <r>
          <rPr>
            <b/>
            <sz val="9"/>
            <color indexed="81"/>
            <rFont val="Tahoma"/>
            <family val="2"/>
          </rPr>
          <t>Asus:</t>
        </r>
        <r>
          <rPr>
            <sz val="9"/>
            <color indexed="81"/>
            <rFont val="Tahoma"/>
            <family val="2"/>
          </rPr>
          <t xml:space="preserve">
متر مربع</t>
        </r>
      </text>
    </comment>
    <comment ref="BA13" authorId="0" shapeId="0">
      <text>
        <r>
          <rPr>
            <b/>
            <sz val="9"/>
            <color indexed="81"/>
            <rFont val="Tahoma"/>
            <family val="2"/>
          </rPr>
          <t>abbasi:</t>
        </r>
        <r>
          <rPr>
            <sz val="9"/>
            <color indexed="81"/>
            <rFont val="Tahoma"/>
            <family val="2"/>
          </rPr>
          <t xml:space="preserve">
یک عدد 12متری ودو عدد 6 متری </t>
        </r>
      </text>
    </comment>
    <comment ref="BI13" authorId="0" shapeId="0">
      <text>
        <r>
          <rPr>
            <b/>
            <sz val="9"/>
            <color indexed="81"/>
            <rFont val="Tahoma"/>
            <family val="2"/>
          </rPr>
          <t>abbasi:</t>
        </r>
        <r>
          <rPr>
            <sz val="9"/>
            <color indexed="81"/>
            <rFont val="Tahoma"/>
            <family val="2"/>
          </rPr>
          <t xml:space="preserve">
16000 مترمربع شن ریزی </t>
        </r>
      </text>
    </comment>
    <comment ref="BI14" authorId="0" shapeId="0">
      <text>
        <r>
          <rPr>
            <b/>
            <sz val="9"/>
            <color indexed="81"/>
            <rFont val="Tahoma"/>
            <family val="2"/>
          </rPr>
          <t>abbasi:</t>
        </r>
        <r>
          <rPr>
            <sz val="9"/>
            <color indexed="81"/>
            <rFont val="Tahoma"/>
            <family val="2"/>
          </rPr>
          <t xml:space="preserve">
وانت نمک پاشی </t>
        </r>
      </text>
    </comment>
    <comment ref="BA15" authorId="0" shapeId="0">
      <text>
        <r>
          <rPr>
            <b/>
            <sz val="9"/>
            <color indexed="81"/>
            <rFont val="Tahoma"/>
            <family val="2"/>
          </rPr>
          <t>abbasi:</t>
        </r>
        <r>
          <rPr>
            <sz val="9"/>
            <color indexed="81"/>
            <rFont val="Tahoma"/>
            <family val="2"/>
          </rPr>
          <t xml:space="preserve">
متر</t>
        </r>
      </text>
    </comment>
    <comment ref="BI15" authorId="0" shapeId="0">
      <text>
        <r>
          <rPr>
            <b/>
            <sz val="9"/>
            <color indexed="81"/>
            <rFont val="Tahoma"/>
            <family val="2"/>
          </rPr>
          <t>abbasi:</t>
        </r>
        <r>
          <rPr>
            <sz val="9"/>
            <color indexed="81"/>
            <rFont val="Tahoma"/>
            <family val="2"/>
          </rPr>
          <t xml:space="preserve">
600 تن نمک پاشی </t>
        </r>
      </text>
    </comment>
    <comment ref="BI16" authorId="0" shapeId="0">
      <text>
        <r>
          <rPr>
            <b/>
            <sz val="9"/>
            <color indexed="81"/>
            <rFont val="Tahoma"/>
            <family val="2"/>
          </rPr>
          <t>abbasi:</t>
        </r>
        <r>
          <rPr>
            <sz val="9"/>
            <color indexed="81"/>
            <rFont val="Tahoma"/>
            <family val="2"/>
          </rPr>
          <t xml:space="preserve">
مترمربع شن ریزی </t>
        </r>
      </text>
    </comment>
  </commentList>
</comments>
</file>

<file path=xl/sharedStrings.xml><?xml version="1.0" encoding="utf-8"?>
<sst xmlns="http://schemas.openxmlformats.org/spreadsheetml/2006/main" count="125" uniqueCount="82">
  <si>
    <t>ماه</t>
  </si>
  <si>
    <t>فروردين</t>
  </si>
  <si>
    <t>ارديبهشت</t>
  </si>
  <si>
    <t>خرداد</t>
  </si>
  <si>
    <t>مرداد</t>
  </si>
  <si>
    <t>شهريور</t>
  </si>
  <si>
    <t>جمع كل</t>
  </si>
  <si>
    <t xml:space="preserve">تير </t>
  </si>
  <si>
    <t>جمع</t>
  </si>
  <si>
    <t>اردیبهشت</t>
  </si>
  <si>
    <t>تیر</t>
  </si>
  <si>
    <t>شهریور</t>
  </si>
  <si>
    <t xml:space="preserve"> دايـــره فــني </t>
  </si>
  <si>
    <t>پروانه ساختماني</t>
  </si>
  <si>
    <t>گواهي پايان كار</t>
  </si>
  <si>
    <t>تمديد پروانه</t>
  </si>
  <si>
    <t>پروانه املاك قولنامه اي</t>
  </si>
  <si>
    <t xml:space="preserve">تفكيك واصلاح سند </t>
  </si>
  <si>
    <t>تعدادپروانه تعميرات</t>
  </si>
  <si>
    <t>تعداداستعلامات صادره</t>
  </si>
  <si>
    <t>تعدادپروانه هائ تعويض نقشه</t>
  </si>
  <si>
    <t>تعدادنقشه هاي اجرائي تصويب شده</t>
  </si>
  <si>
    <t>صدور پاسخ كتبي به در خواستهاي شهروندان</t>
  </si>
  <si>
    <t>تعداد</t>
  </si>
  <si>
    <t>مساحت</t>
  </si>
  <si>
    <t>صدور مفاصا حساب</t>
  </si>
  <si>
    <t>تمديد مفاصا حساب</t>
  </si>
  <si>
    <t>پرونده هاي ارسالي به كميسيون ماده صد</t>
  </si>
  <si>
    <t>پاسخ به استعلامات آب وفاضلاب</t>
  </si>
  <si>
    <t>ساير موارد</t>
  </si>
  <si>
    <t>نوسازی</t>
  </si>
  <si>
    <t>دبيرخانه</t>
  </si>
  <si>
    <t>نامه هاي ورودي ثبت در دفتر انديكاتور</t>
  </si>
  <si>
    <t>نامه هاي صادره وپاسخ داده شده</t>
  </si>
  <si>
    <t>نامه هاي انديكس شده</t>
  </si>
  <si>
    <t>مهر</t>
  </si>
  <si>
    <t>آذر</t>
  </si>
  <si>
    <t>دي</t>
  </si>
  <si>
    <t>بهمن</t>
  </si>
  <si>
    <t>اسفند</t>
  </si>
  <si>
    <t>آبان</t>
  </si>
  <si>
    <t>فروردین</t>
  </si>
  <si>
    <t>متفرقه</t>
  </si>
  <si>
    <t>میزان عوارض حق آسفالت ولکه گیری</t>
  </si>
  <si>
    <t>میزان عوارض تجاره پذیره وبرامدگی</t>
  </si>
  <si>
    <t>میزان عوارض کسری پارکینگ</t>
  </si>
  <si>
    <t>میزان عوارض پروانه ساختمانی</t>
  </si>
  <si>
    <t>میزان عوارض نوسازی</t>
  </si>
  <si>
    <t>مجموع کل عوارض</t>
  </si>
  <si>
    <t>دی</t>
  </si>
  <si>
    <t xml:space="preserve">حق كارشناسي </t>
  </si>
  <si>
    <t>میزان عوارض 1درصداسناد قطعی-اسنادرسمي</t>
  </si>
  <si>
    <t>کمیسیون ماده صد</t>
  </si>
  <si>
    <t>پرونده های ارجاع شده به کمیسیون ماده صد</t>
  </si>
  <si>
    <t>پرونده های ارجاع  شده كه راي  جریمه صادر شده</t>
  </si>
  <si>
    <t xml:space="preserve">پرونده های ارجاع شده كه رای برگشت به حالت اولیه شده </t>
  </si>
  <si>
    <t>پرونده های ارجاع  شده كه  رای تخریب صادر شده</t>
  </si>
  <si>
    <t>عوارض وصولي از بابت نوسازي (به هزارريال)</t>
  </si>
  <si>
    <t>رنگ آميزي جداول (متر)</t>
  </si>
  <si>
    <t xml:space="preserve">پياده روسازي (مترمربع) </t>
  </si>
  <si>
    <t>دال بتني  (قالب )</t>
  </si>
  <si>
    <t>تعبيه پل هاي فلزي (عدد)</t>
  </si>
  <si>
    <t>آسفالت في ني شر (مترمربع )</t>
  </si>
  <si>
    <t>مرمت ولكه گيري (مترمربع )</t>
  </si>
  <si>
    <t>زيرسازي  (مترمربع )</t>
  </si>
  <si>
    <t>جدول باكانيوو (متر)</t>
  </si>
  <si>
    <t>تك جدول     (متر)</t>
  </si>
  <si>
    <t xml:space="preserve">خاکبرداری </t>
  </si>
  <si>
    <t xml:space="preserve">مهر </t>
  </si>
  <si>
    <t xml:space="preserve">دی </t>
  </si>
  <si>
    <t>آسفالت  (تن )</t>
  </si>
  <si>
    <t>مبلغ کل  جریمه ماده صد (به هزار ریال)(ارسالی از کمیسیون )</t>
  </si>
  <si>
    <t>مبلغ کل وصولی جریمه ماده صد وعوارض(به هزار ریال)(نقدی )</t>
  </si>
  <si>
    <t>دیوار کشی (مترمربع)</t>
  </si>
  <si>
    <t>میزان عوارض حاصله از آرای ماده صد (نقدی وغیرنقدی )</t>
  </si>
  <si>
    <t xml:space="preserve">درآمد حاصل از فروش اموال غيرمنقول </t>
  </si>
  <si>
    <t>میزان عوارض تراکم ,تفکیک اراضی و مازاد</t>
  </si>
  <si>
    <t>جوب وجدول  (متر)</t>
  </si>
  <si>
    <t>عملکرد واحد هاي خدمات شهري وعمراني شهرداري منطقه 3 در سال 1395</t>
  </si>
  <si>
    <t>آمار عملکرد دايره فنی و نوسازی شهرداري منطقه 3  اروميه در سال 1395</t>
  </si>
  <si>
    <t>عملکرد واحد حسابداری و در آمد  شهرداري منطقه 3 اروميه در سال  1395 (به  هزارریال)</t>
  </si>
  <si>
    <t>آمار عملکرد دبيرخانه و کمیسیون ماده صد شهرداري منطقه 3  اروميه در سال 1395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</si>
</sst>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-"/>
  </numFmts>
  <fonts count="22">
    <font>
      <b/>
      <sz val="10"/>
      <name val="Nazanin"/>
      <charset val="178"/>
    </font>
    <font>
      <sz val="8"/>
      <name val="Titr"/>
      <charset val="178"/>
    </font>
    <font>
      <b/>
      <sz val="8"/>
      <name val="B Nazanin"/>
      <charset val="178"/>
    </font>
    <font>
      <b/>
      <sz val="12"/>
      <name val="B Nazanin"/>
      <charset val="178"/>
    </font>
    <font>
      <b/>
      <sz val="14"/>
      <color indexed="56"/>
      <name val="B Nazanin"/>
      <charset val="178"/>
    </font>
    <font>
      <b/>
      <sz val="10"/>
      <name val="B Nazanin"/>
      <charset val="178"/>
    </font>
    <font>
      <b/>
      <sz val="11"/>
      <name val="B Nazanin"/>
      <charset val="178"/>
    </font>
    <font>
      <b/>
      <sz val="9"/>
      <name val="B Nazanin"/>
      <charset val="178"/>
    </font>
    <font>
      <b/>
      <sz val="12"/>
      <color indexed="8"/>
      <name val="B Nazanin"/>
      <charset val="178"/>
    </font>
    <font>
      <b/>
      <sz val="10"/>
      <name val="B Traffic"/>
      <charset val="178"/>
    </font>
    <font>
      <b/>
      <sz val="9"/>
      <name val="B Traffic"/>
      <charset val="178"/>
    </font>
    <font>
      <b/>
      <sz val="12"/>
      <name val="B Titr"/>
      <charset val="178"/>
    </font>
    <font>
      <b/>
      <sz val="9"/>
      <name val="Times New Roman"/>
      <family val="1"/>
    </font>
    <font>
      <b/>
      <sz val="7"/>
      <name val="B Nazanin"/>
      <charset val="178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name val="B Mitra"/>
      <charset val="178"/>
    </font>
    <font>
      <sz val="10"/>
      <name val="B Traffic"/>
      <charset val="178"/>
    </font>
    <font>
      <b/>
      <sz val="10"/>
      <color theme="0"/>
      <name val="B Mitra"/>
      <charset val="178"/>
    </font>
    <font>
      <b/>
      <sz val="12"/>
      <color theme="0"/>
      <name val="B Mitra"/>
      <charset val="178"/>
    </font>
    <font>
      <sz val="14"/>
      <color theme="4" tint="-0.499984740745262"/>
      <name val="B Titr"/>
      <charset val="178"/>
    </font>
    <font>
      <sz val="9"/>
      <name val="B Traffic"/>
      <charset val="178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</borders>
  <cellStyleXfs count="1">
    <xf numFmtId="0" fontId="0" fillId="0" borderId="0">
      <alignment horizontal="center" vertical="center"/>
    </xf>
  </cellStyleXfs>
  <cellXfs count="69">
    <xf numFmtId="0" fontId="0" fillId="0" borderId="0" xfId="0">
      <alignment horizontal="center" vertical="center"/>
    </xf>
    <xf numFmtId="0" fontId="5" fillId="0" borderId="0" xfId="0" applyFont="1">
      <alignment horizontal="center" vertical="center"/>
    </xf>
    <xf numFmtId="0" fontId="5" fillId="0" borderId="0" xfId="0" applyFont="1" applyBorder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center" vertical="center" shrinkToFit="1"/>
    </xf>
    <xf numFmtId="0" fontId="5" fillId="0" borderId="0" xfId="0" applyFont="1" applyFill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164" fontId="10" fillId="0" borderId="0" xfId="0" applyNumberFormat="1" applyFont="1" applyFill="1" applyBorder="1" applyAlignment="1">
      <alignment horizontal="center" vertical="center"/>
    </xf>
    <xf numFmtId="0" fontId="18" fillId="3" borderId="5" xfId="0" applyFont="1" applyFill="1" applyBorder="1" applyAlignment="1">
      <alignment horizontal="center" vertical="center" textRotation="180" wrapText="1"/>
    </xf>
    <xf numFmtId="0" fontId="16" fillId="4" borderId="4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4" borderId="7" xfId="0" applyFont="1" applyFill="1" applyBorder="1" applyAlignment="1">
      <alignment horizontal="center" vertical="center"/>
    </xf>
    <xf numFmtId="0" fontId="6" fillId="0" borderId="0" xfId="0" applyFont="1" applyFill="1" applyBorder="1">
      <alignment horizontal="center" vertical="center"/>
    </xf>
    <xf numFmtId="0" fontId="2" fillId="0" borderId="0" xfId="0" applyFont="1" applyFill="1" applyBorder="1" applyAlignment="1">
      <alignment horizontal="center" vertical="center" textRotation="90" wrapText="1"/>
    </xf>
    <xf numFmtId="0" fontId="16" fillId="4" borderId="1" xfId="0" applyFont="1" applyFill="1" applyBorder="1" applyAlignment="1">
      <alignment horizontal="center" vertical="center"/>
    </xf>
    <xf numFmtId="0" fontId="18" fillId="3" borderId="10" xfId="0" applyFont="1" applyFill="1" applyBorder="1" applyAlignment="1">
      <alignment horizontal="center" vertical="center"/>
    </xf>
    <xf numFmtId="0" fontId="18" fillId="3" borderId="11" xfId="0" applyFont="1" applyFill="1" applyBorder="1" applyAlignment="1">
      <alignment horizontal="center" vertical="center" wrapText="1"/>
    </xf>
    <xf numFmtId="0" fontId="18" fillId="3" borderId="12" xfId="0" applyFont="1" applyFill="1" applyBorder="1" applyAlignment="1">
      <alignment horizontal="center" vertical="center" wrapText="1"/>
    </xf>
    <xf numFmtId="3" fontId="12" fillId="0" borderId="0" xfId="0" applyNumberFormat="1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4" borderId="5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center" vertical="center"/>
    </xf>
    <xf numFmtId="3" fontId="17" fillId="4" borderId="5" xfId="0" applyNumberFormat="1" applyFont="1" applyFill="1" applyBorder="1" applyAlignment="1">
      <alignment horizontal="center" vertical="center"/>
    </xf>
    <xf numFmtId="3" fontId="17" fillId="4" borderId="6" xfId="0" applyNumberFormat="1" applyFont="1" applyFill="1" applyBorder="1" applyAlignment="1">
      <alignment horizontal="center" vertical="center"/>
    </xf>
    <xf numFmtId="3" fontId="17" fillId="2" borderId="5" xfId="0" applyNumberFormat="1" applyFont="1" applyFill="1" applyBorder="1" applyAlignment="1">
      <alignment horizontal="center" vertical="center"/>
    </xf>
    <xf numFmtId="3" fontId="17" fillId="2" borderId="5" xfId="0" applyNumberFormat="1" applyFont="1" applyFill="1" applyBorder="1" applyAlignment="1">
      <alignment horizontal="center" vertical="center" shrinkToFit="1"/>
    </xf>
    <xf numFmtId="3" fontId="17" fillId="2" borderId="6" xfId="0" applyNumberFormat="1" applyFont="1" applyFill="1" applyBorder="1" applyAlignment="1">
      <alignment horizontal="center" vertical="center"/>
    </xf>
    <xf numFmtId="3" fontId="17" fillId="4" borderId="8" xfId="0" applyNumberFormat="1" applyFont="1" applyFill="1" applyBorder="1" applyAlignment="1">
      <alignment horizontal="center" vertical="center"/>
    </xf>
    <xf numFmtId="3" fontId="17" fillId="4" borderId="9" xfId="0" applyNumberFormat="1" applyFont="1" applyFill="1" applyBorder="1" applyAlignment="1">
      <alignment horizontal="center" vertical="center"/>
    </xf>
    <xf numFmtId="3" fontId="17" fillId="4" borderId="2" xfId="0" applyNumberFormat="1" applyFont="1" applyFill="1" applyBorder="1" applyAlignment="1">
      <alignment horizontal="center" vertical="center"/>
    </xf>
    <xf numFmtId="3" fontId="21" fillId="4" borderId="8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/>
    </xf>
    <xf numFmtId="0" fontId="18" fillId="3" borderId="5" xfId="0" applyFont="1" applyFill="1" applyBorder="1" applyAlignment="1">
      <alignment horizontal="center" vertical="center" wrapText="1"/>
    </xf>
    <xf numFmtId="0" fontId="18" fillId="3" borderId="8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textRotation="90"/>
    </xf>
    <xf numFmtId="0" fontId="18" fillId="3" borderId="4" xfId="0" applyFont="1" applyFill="1" applyBorder="1" applyAlignment="1">
      <alignment horizontal="center" vertical="center" textRotation="90"/>
    </xf>
    <xf numFmtId="0" fontId="18" fillId="3" borderId="7" xfId="0" applyFont="1" applyFill="1" applyBorder="1" applyAlignment="1">
      <alignment horizontal="center" vertical="center" textRotation="90"/>
    </xf>
    <xf numFmtId="0" fontId="19" fillId="3" borderId="2" xfId="0" applyFont="1" applyFill="1" applyBorder="1" applyAlignment="1">
      <alignment horizontal="center" vertical="center" wrapText="1"/>
    </xf>
    <xf numFmtId="0" fontId="19" fillId="3" borderId="3" xfId="0" applyFont="1" applyFill="1" applyBorder="1" applyAlignment="1">
      <alignment horizontal="center" vertical="center" wrapText="1"/>
    </xf>
    <xf numFmtId="0" fontId="18" fillId="3" borderId="6" xfId="0" applyFont="1" applyFill="1" applyBorder="1" applyAlignment="1">
      <alignment horizontal="center" vertical="center" wrapText="1"/>
    </xf>
    <xf numFmtId="0" fontId="18" fillId="3" borderId="9" xfId="0" applyFont="1" applyFill="1" applyBorder="1" applyAlignment="1">
      <alignment horizontal="center" vertical="center" wrapText="1"/>
    </xf>
    <xf numFmtId="0" fontId="18" fillId="3" borderId="12" xfId="0" applyFont="1" applyFill="1" applyBorder="1" applyAlignment="1">
      <alignment horizontal="center" vertical="center" wrapText="1"/>
    </xf>
    <xf numFmtId="0" fontId="18" fillId="3" borderId="1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8" fillId="3" borderId="11" xfId="0" applyFont="1" applyFill="1" applyBorder="1" applyAlignment="1">
      <alignment horizontal="center" vertical="center"/>
    </xf>
    <xf numFmtId="0" fontId="18" fillId="3" borderId="10" xfId="0" applyFont="1" applyFill="1" applyBorder="1" applyAlignment="1">
      <alignment horizontal="center" vertical="center"/>
    </xf>
    <xf numFmtId="0" fontId="18" fillId="3" borderId="5" xfId="0" applyFont="1" applyFill="1" applyBorder="1" applyAlignment="1">
      <alignment horizontal="center" vertical="center" textRotation="90" wrapText="1"/>
    </xf>
    <xf numFmtId="0" fontId="19" fillId="3" borderId="2" xfId="0" applyFont="1" applyFill="1" applyBorder="1">
      <alignment horizontal="center" vertical="center"/>
    </xf>
    <xf numFmtId="0" fontId="19" fillId="3" borderId="3" xfId="0" applyFont="1" applyFill="1" applyBorder="1">
      <alignment horizontal="center" vertical="center"/>
    </xf>
    <xf numFmtId="0" fontId="18" fillId="3" borderId="6" xfId="0" applyFont="1" applyFill="1" applyBorder="1" applyAlignment="1">
      <alignment horizontal="center" vertical="center" textRotation="90" wrapText="1"/>
    </xf>
    <xf numFmtId="0" fontId="1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fa-IR" sz="100" b="1" i="0" u="none" strike="noStrike" baseline="0">
                <a:solidFill>
                  <a:srgbClr val="000000"/>
                </a:solidFill>
                <a:latin typeface="2  Titr"/>
                <a:ea typeface="2  Titr"/>
                <a:cs typeface="2  Titr"/>
              </a:defRPr>
            </a:pPr>
            <a:r>
              <a:rPr lang="fa-IR"/>
              <a:t>  نمودار ميزان حمل زباله ناحیه 1 منطقه 3 شهرداری اروميه در سال 1384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99CCFF"/>
                </a:gs>
                <a:gs pos="100000">
                  <a:srgbClr val="99CCFF">
                    <a:gamma/>
                    <a:shade val="46275"/>
                    <a:invGamma/>
                  </a:srgbClr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03E-420D-93D4-B6643E02980E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03E-420D-93D4-B6643E02980E}"/>
                </c:ext>
              </c:extLst>
            </c:dLbl>
            <c:dLbl>
              <c:idx val="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03E-420D-93D4-B6643E02980E}"/>
                </c:ext>
              </c:extLst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03E-420D-93D4-B6643E02980E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03E-420D-93D4-B6643E02980E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03E-420D-93D4-B6643E02980E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03E-420D-93D4-B6643E02980E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03E-420D-93D4-B6643E02980E}"/>
                </c:ext>
              </c:extLst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03E-420D-93D4-B6643E02980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fa-IR" sz="100" b="1" i="0" u="none" strike="noStrike" baseline="0">
                    <a:solidFill>
                      <a:srgbClr val="000000"/>
                    </a:solidFill>
                    <a:latin typeface="2  Nazanin"/>
                    <a:ea typeface="2  Nazanin"/>
                    <a:cs typeface="2  Nazanin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'[1]ناحيه 1 و دبيرخانه'!$K$5:$K$16</c:f>
              <c:numCache>
                <c:formatCode>General</c:formatCode>
                <c:ptCount val="12"/>
                <c:pt idx="0">
                  <c:v>1700</c:v>
                </c:pt>
                <c:pt idx="1">
                  <c:v>2000</c:v>
                </c:pt>
                <c:pt idx="2">
                  <c:v>1300</c:v>
                </c:pt>
                <c:pt idx="3">
                  <c:v>400</c:v>
                </c:pt>
                <c:pt idx="4">
                  <c:v>1600</c:v>
                </c:pt>
                <c:pt idx="5">
                  <c:v>1000</c:v>
                </c:pt>
                <c:pt idx="6">
                  <c:v>800</c:v>
                </c:pt>
                <c:pt idx="7">
                  <c:v>2100</c:v>
                </c:pt>
                <c:pt idx="8">
                  <c:v>820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'[1]ناحيه 1 و دبيرخانه'!$E$2:$K$2</c15:sqref>
                        </c15:formulaRef>
                      </c:ext>
                    </c:extLst>
                    <c:strCache>
                      <c:ptCount val="1"/>
                      <c:pt idx="0">
                        <c:v>#REF! #REF! #REF! #REF! #REF! #REF! 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'[1]ناحيه 1 و دبيرخانه'!$A$5:$A$16</c15:sqref>
                        </c15:formulaRef>
                      </c:ext>
                    </c:extLst>
                    <c:strCache>
                      <c:ptCount val="12"/>
                      <c:pt idx="0">
                        <c:v>فروردين</c:v>
                      </c:pt>
                      <c:pt idx="1">
                        <c:v>ارديبهشت</c:v>
                      </c:pt>
                      <c:pt idx="2">
                        <c:v>خرداد</c:v>
                      </c:pt>
                      <c:pt idx="3">
                        <c:v>تير </c:v>
                      </c:pt>
                      <c:pt idx="4">
                        <c:v>مرداد</c:v>
                      </c:pt>
                      <c:pt idx="5">
                        <c:v>شهريور</c:v>
                      </c:pt>
                      <c:pt idx="6">
                        <c:v>مهر</c:v>
                      </c:pt>
                      <c:pt idx="7">
                        <c:v>آبان</c:v>
                      </c:pt>
                      <c:pt idx="8">
                        <c:v>آذر</c:v>
                      </c:pt>
                      <c:pt idx="9">
                        <c:v>دي </c:v>
                      </c:pt>
                      <c:pt idx="10">
                        <c:v>بهمن</c:v>
                      </c:pt>
                      <c:pt idx="11">
                        <c:v>اسفند 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9-E03E-420D-93D4-B6643E02980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35034752"/>
        <c:axId val="135081984"/>
      </c:barChart>
      <c:catAx>
        <c:axId val="135034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fa-IR" sz="100" b="1" i="0" u="none" strike="noStrike" baseline="0">
                <a:solidFill>
                  <a:srgbClr val="000000"/>
                </a:solidFill>
                <a:latin typeface="2  Nazanin"/>
                <a:ea typeface="2  Nazanin"/>
                <a:cs typeface="2  Nazanin"/>
              </a:defRPr>
            </a:pPr>
            <a:endParaRPr lang="en-US"/>
          </a:p>
        </c:txPr>
        <c:crossAx val="13508198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50819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fa-IR" sz="100" b="1" i="0" u="none" strike="noStrike" baseline="0">
                    <a:solidFill>
                      <a:srgbClr val="000000"/>
                    </a:solidFill>
                    <a:latin typeface="2  Nazanin"/>
                    <a:ea typeface="2  Nazanin"/>
                    <a:cs typeface="2  Nazanin"/>
                  </a:defRPr>
                </a:pPr>
                <a:r>
                  <a:rPr lang="fa-IR"/>
                  <a:t>تـــن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fa-IR" sz="100" b="1" i="0" u="none" strike="noStrike" baseline="0">
                <a:solidFill>
                  <a:srgbClr val="000000"/>
                </a:solidFill>
                <a:latin typeface="2  Nazanin"/>
                <a:ea typeface="2  Nazanin"/>
                <a:cs typeface="2  Nazanin"/>
              </a:defRPr>
            </a:pPr>
            <a:endParaRPr lang="en-US"/>
          </a:p>
        </c:txPr>
        <c:crossAx val="135034752"/>
        <c:crosses val="autoZero"/>
        <c:crossBetween val="between"/>
      </c:valAx>
      <c:spPr>
        <a:gradFill rotWithShape="0">
          <a:gsLst>
            <a:gs pos="0">
              <a:srgbClr val="C0C0C0"/>
            </a:gs>
            <a:gs pos="100000">
              <a:srgbClr val="C0C0C0">
                <a:gamma/>
                <a:tint val="0"/>
                <a:invGamma/>
              </a:srgbClr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gradFill rotWithShape="0">
          <a:gsLst>
            <a:gs pos="0">
              <a:srgbClr val="FFFFFF">
                <a:gamma/>
                <a:shade val="86275"/>
                <a:invGamma/>
              </a:srgbClr>
            </a:gs>
            <a:gs pos="50000">
              <a:srgbClr val="FFFFFF"/>
            </a:gs>
            <a:gs pos="100000">
              <a:srgbClr val="FFFFFF">
                <a:gamma/>
                <a:shade val="86275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fa-IR" sz="100" b="1" i="0" u="none" strike="noStrike" baseline="0">
              <a:solidFill>
                <a:srgbClr val="000000"/>
              </a:solidFill>
              <a:latin typeface="2  Nazanin"/>
              <a:ea typeface="2  Nazanin"/>
              <a:cs typeface="2  Nazanin"/>
            </a:defRPr>
          </a:pPr>
          <a:endParaRPr lang="en-US"/>
        </a:p>
      </c:txPr>
    </c:legend>
    <c:plotVisOnly val="1"/>
    <c:dispBlanksAs val="gap"/>
    <c:showDLblsOverMax val="0"/>
  </c:chart>
  <c:spPr>
    <a:blipFill dpi="0" rotWithShape="0">
      <a:blip xmlns:r="http://schemas.openxmlformats.org/officeDocument/2006/relationships" r:embed="rId1"/>
      <a:srcRect/>
      <a:tile tx="0" ty="0" sx="100000" sy="100000" flip="none" algn="tl"/>
    </a:blip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" b="1" i="0" u="none" strike="noStrike" baseline="0">
          <a:solidFill>
            <a:srgbClr val="000000"/>
          </a:solidFill>
          <a:latin typeface="2  Nazanin"/>
          <a:ea typeface="2  Nazanin"/>
          <a:cs typeface="2  Nazanin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B Titr" panose="00000700000000000000" pitchFamily="2" charset="-78"/>
              </a:defRPr>
            </a:pPr>
            <a:r>
              <a:rPr lang="fa-IR" sz="1100">
                <a:solidFill>
                  <a:schemeClr val="tx1"/>
                </a:solidFill>
                <a:cs typeface="B Titr" panose="00000700000000000000" pitchFamily="2" charset="-78"/>
              </a:rPr>
              <a:t>نمودار مقایسه تعداد و مساحت پروانه های ساختمانی منطقه 3</a:t>
            </a:r>
            <a:r>
              <a:rPr lang="fa-IR" sz="1100" baseline="0">
                <a:solidFill>
                  <a:schemeClr val="tx1"/>
                </a:solidFill>
                <a:cs typeface="B Titr" panose="00000700000000000000" pitchFamily="2" charset="-78"/>
              </a:rPr>
              <a:t> </a:t>
            </a:r>
            <a:r>
              <a:rPr lang="fa-IR" sz="1100">
                <a:solidFill>
                  <a:schemeClr val="tx1"/>
                </a:solidFill>
                <a:cs typeface="B Titr" panose="00000700000000000000" pitchFamily="2" charset="-78"/>
              </a:rPr>
              <a:t>در سال 1395</a:t>
            </a:r>
            <a:endParaRPr lang="en-US" sz="1100">
              <a:solidFill>
                <a:schemeClr val="tx1"/>
              </a:solidFill>
              <a:cs typeface="B Titr" panose="00000700000000000000" pitchFamily="2" charset="-78"/>
            </a:endParaRPr>
          </a:p>
        </c:rich>
      </c:tx>
      <c:overlay val="0"/>
      <c:spPr>
        <a:solidFill>
          <a:schemeClr val="tx2">
            <a:lumMod val="20000"/>
            <a:lumOff val="80000"/>
          </a:schemeClr>
        </a:solidFill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'منطقه 3'!$B$4</c:f>
              <c:strCache>
                <c:ptCount val="1"/>
                <c:pt idx="0">
                  <c:v>تعداد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'منطقه 3'!$A$5:$A$16</c:f>
              <c:strCache>
                <c:ptCount val="12"/>
                <c:pt idx="0">
                  <c:v>فروردين</c:v>
                </c:pt>
                <c:pt idx="1">
                  <c:v>ارديبهشت</c:v>
                </c:pt>
                <c:pt idx="2">
                  <c:v>خرداد</c:v>
                </c:pt>
                <c:pt idx="3">
                  <c:v>تير </c:v>
                </c:pt>
                <c:pt idx="4">
                  <c:v>مرداد</c:v>
                </c:pt>
                <c:pt idx="5">
                  <c:v>شهريور</c:v>
                </c:pt>
                <c:pt idx="6">
                  <c:v>مهر</c:v>
                </c:pt>
                <c:pt idx="7">
                  <c:v>آبان</c:v>
                </c:pt>
                <c:pt idx="8">
                  <c:v>آذر</c:v>
                </c:pt>
                <c:pt idx="9">
                  <c:v>دي</c:v>
                </c:pt>
                <c:pt idx="10">
                  <c:v>بهمن</c:v>
                </c:pt>
                <c:pt idx="11">
                  <c:v>اسفند</c:v>
                </c:pt>
              </c:strCache>
            </c:strRef>
          </c:cat>
          <c:val>
            <c:numRef>
              <c:f>'منطقه 3'!$B$5:$B$16</c:f>
              <c:numCache>
                <c:formatCode>#,##0</c:formatCode>
                <c:ptCount val="12"/>
                <c:pt idx="0">
                  <c:v>37</c:v>
                </c:pt>
                <c:pt idx="1">
                  <c:v>67</c:v>
                </c:pt>
                <c:pt idx="2">
                  <c:v>49</c:v>
                </c:pt>
                <c:pt idx="3">
                  <c:v>42</c:v>
                </c:pt>
                <c:pt idx="4">
                  <c:v>24</c:v>
                </c:pt>
                <c:pt idx="5">
                  <c:v>42</c:v>
                </c:pt>
                <c:pt idx="6">
                  <c:v>51</c:v>
                </c:pt>
                <c:pt idx="7">
                  <c:v>31</c:v>
                </c:pt>
                <c:pt idx="8">
                  <c:v>21</c:v>
                </c:pt>
                <c:pt idx="9">
                  <c:v>18</c:v>
                </c:pt>
                <c:pt idx="10">
                  <c:v>17</c:v>
                </c:pt>
                <c:pt idx="11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EB-45B5-BDD1-71D119371A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5545216"/>
        <c:axId val="135546752"/>
      </c:barChart>
      <c:lineChart>
        <c:grouping val="standard"/>
        <c:varyColors val="0"/>
        <c:ser>
          <c:idx val="1"/>
          <c:order val="1"/>
          <c:tx>
            <c:strRef>
              <c:f>'منطقه 3'!$C$4</c:f>
              <c:strCache>
                <c:ptCount val="1"/>
                <c:pt idx="0">
                  <c:v>مساحت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'[1]منطقه 1'!$A$6:$A$17</c:f>
            </c:multiLvlStrRef>
          </c:cat>
          <c:val>
            <c:numRef>
              <c:f>'منطقه 3'!$C$5:$C$16</c:f>
              <c:numCache>
                <c:formatCode>#,##0</c:formatCode>
                <c:ptCount val="12"/>
                <c:pt idx="0">
                  <c:v>17779.75</c:v>
                </c:pt>
                <c:pt idx="1">
                  <c:v>20262.5</c:v>
                </c:pt>
                <c:pt idx="2">
                  <c:v>13328.72</c:v>
                </c:pt>
                <c:pt idx="3">
                  <c:v>14962.7</c:v>
                </c:pt>
                <c:pt idx="4">
                  <c:v>8257.4500000000007</c:v>
                </c:pt>
                <c:pt idx="5">
                  <c:v>13262</c:v>
                </c:pt>
                <c:pt idx="6">
                  <c:v>14984.4</c:v>
                </c:pt>
                <c:pt idx="7">
                  <c:v>9376.08</c:v>
                </c:pt>
                <c:pt idx="8">
                  <c:v>9139.1200000000008</c:v>
                </c:pt>
                <c:pt idx="9">
                  <c:v>5438.45</c:v>
                </c:pt>
                <c:pt idx="10">
                  <c:v>4542.25</c:v>
                </c:pt>
                <c:pt idx="11">
                  <c:v>21020.33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EB-45B5-BDD1-71D119371A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608960"/>
        <c:axId val="135606656"/>
      </c:lineChart>
      <c:catAx>
        <c:axId val="135545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Farnaz_q" panose="00000400000000000000" pitchFamily="2" charset="-78"/>
                <a:ea typeface="+mn-ea"/>
                <a:cs typeface="B Titr" panose="00000700000000000000" pitchFamily="2" charset="-78"/>
              </a:defRPr>
            </a:pPr>
            <a:endParaRPr lang="en-US"/>
          </a:p>
        </c:txPr>
        <c:crossAx val="135546752"/>
        <c:crosses val="autoZero"/>
        <c:auto val="1"/>
        <c:lblAlgn val="ctr"/>
        <c:lblOffset val="100"/>
        <c:noMultiLvlLbl val="0"/>
      </c:catAx>
      <c:valAx>
        <c:axId val="135546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Farnaz_q" panose="00000400000000000000" pitchFamily="2" charset="-78"/>
                    <a:ea typeface="+mn-ea"/>
                    <a:cs typeface="Farnaz_q" panose="00000400000000000000" pitchFamily="2" charset="-78"/>
                  </a:defRPr>
                </a:pPr>
                <a:r>
                  <a:rPr lang="fa-IR">
                    <a:solidFill>
                      <a:schemeClr val="tx1"/>
                    </a:solidFill>
                    <a:latin typeface="Farnaz_q" panose="00000400000000000000" pitchFamily="2" charset="-78"/>
                    <a:cs typeface="Farnaz_q" panose="00000400000000000000" pitchFamily="2" charset="-78"/>
                  </a:rPr>
                  <a:t>تعداد</a:t>
                </a:r>
                <a:endParaRPr lang="en-US">
                  <a:solidFill>
                    <a:schemeClr val="tx1"/>
                  </a:solidFill>
                  <a:latin typeface="Farnaz_q" panose="00000400000000000000" pitchFamily="2" charset="-78"/>
                  <a:cs typeface="Farnaz_q" panose="00000400000000000000" pitchFamily="2" charset="-78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F_Koodak" panose="05000000000000000000" pitchFamily="2" charset="2"/>
                <a:ea typeface="+mn-ea"/>
                <a:cs typeface="+mn-cs"/>
              </a:defRPr>
            </a:pPr>
            <a:endParaRPr lang="en-US"/>
          </a:p>
        </c:txPr>
        <c:crossAx val="135545216"/>
        <c:crosses val="autoZero"/>
        <c:crossBetween val="between"/>
      </c:valAx>
      <c:valAx>
        <c:axId val="135606656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Farnaz_q" panose="00000400000000000000" pitchFamily="2" charset="-78"/>
                    <a:ea typeface="+mn-ea"/>
                    <a:cs typeface="Farnaz_q" panose="00000400000000000000" pitchFamily="2" charset="-78"/>
                  </a:defRPr>
                </a:pPr>
                <a:r>
                  <a:rPr lang="fa-IR">
                    <a:solidFill>
                      <a:schemeClr val="tx1"/>
                    </a:solidFill>
                    <a:latin typeface="Farnaz_q" panose="00000400000000000000" pitchFamily="2" charset="-78"/>
                    <a:cs typeface="Farnaz_q" panose="00000400000000000000" pitchFamily="2" charset="-78"/>
                  </a:rPr>
                  <a:t>مساحت</a:t>
                </a:r>
                <a:endParaRPr lang="en-US">
                  <a:solidFill>
                    <a:schemeClr val="tx1"/>
                  </a:solidFill>
                  <a:latin typeface="Farnaz_q" panose="00000400000000000000" pitchFamily="2" charset="-78"/>
                  <a:cs typeface="Farnaz_q" panose="00000400000000000000" pitchFamily="2" charset="-78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F_Koodak" panose="05000000000000000000" pitchFamily="2" charset="2"/>
                <a:ea typeface="+mn-ea"/>
                <a:cs typeface="+mn-cs"/>
              </a:defRPr>
            </a:pPr>
            <a:endParaRPr lang="en-US"/>
          </a:p>
        </c:txPr>
        <c:crossAx val="135608960"/>
        <c:crosses val="max"/>
        <c:crossBetween val="between"/>
      </c:valAx>
      <c:catAx>
        <c:axId val="13560896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356066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Farnaz_q" panose="00000400000000000000" pitchFamily="2" charset="-78"/>
              <a:ea typeface="+mn-ea"/>
              <a:cs typeface="Farnaz_q" panose="00000400000000000000" pitchFamily="2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1">
        <a:lumMod val="60000"/>
        <a:lumOff val="40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B Titr" panose="00000700000000000000" pitchFamily="2" charset="-78"/>
              </a:defRPr>
            </a:pPr>
            <a:r>
              <a:rPr lang="fa-IR" sz="1100">
                <a:solidFill>
                  <a:schemeClr val="tx1"/>
                </a:solidFill>
                <a:cs typeface="B Titr" panose="00000700000000000000" pitchFamily="2" charset="-78"/>
              </a:rPr>
              <a:t>نمودار</a:t>
            </a:r>
            <a:r>
              <a:rPr lang="fa-IR" sz="1100" baseline="0">
                <a:solidFill>
                  <a:schemeClr val="tx1"/>
                </a:solidFill>
                <a:cs typeface="B Titr" panose="00000700000000000000" pitchFamily="2" charset="-78"/>
              </a:rPr>
              <a:t> مقایسه عوارض وصولی از بابت نوسازی منطقه 3 در سال 1395</a:t>
            </a:r>
            <a:endParaRPr lang="en-US" sz="1100">
              <a:solidFill>
                <a:schemeClr val="tx1"/>
              </a:solidFill>
              <a:cs typeface="B Titr" panose="00000700000000000000" pitchFamily="2" charset="-78"/>
            </a:endParaRPr>
          </a:p>
        </c:rich>
      </c:tx>
      <c:overlay val="0"/>
      <c:spPr>
        <a:solidFill>
          <a:schemeClr val="tx2">
            <a:lumMod val="20000"/>
            <a:lumOff val="80000"/>
          </a:schemeClr>
        </a:solidFill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solidFill>
          <a:schemeClr val="accent1">
            <a:lumMod val="40000"/>
            <a:lumOff val="60000"/>
          </a:schemeClr>
        </a:solidFill>
        <a:ln>
          <a:noFill/>
        </a:ln>
        <a:effectLst/>
        <a:sp3d/>
      </c:spPr>
    </c:sideWall>
    <c:backWall>
      <c:thickness val="0"/>
      <c:spPr>
        <a:solidFill>
          <a:schemeClr val="accent1">
            <a:lumMod val="40000"/>
            <a:lumOff val="60000"/>
          </a:schemeClr>
        </a:solidFill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عوارض</c:v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'منطقه 3'!$A$5:$A$16</c:f>
              <c:strCache>
                <c:ptCount val="12"/>
                <c:pt idx="0">
                  <c:v>فروردين</c:v>
                </c:pt>
                <c:pt idx="1">
                  <c:v>ارديبهشت</c:v>
                </c:pt>
                <c:pt idx="2">
                  <c:v>خرداد</c:v>
                </c:pt>
                <c:pt idx="3">
                  <c:v>تير </c:v>
                </c:pt>
                <c:pt idx="4">
                  <c:v>مرداد</c:v>
                </c:pt>
                <c:pt idx="5">
                  <c:v>شهريور</c:v>
                </c:pt>
                <c:pt idx="6">
                  <c:v>مهر</c:v>
                </c:pt>
                <c:pt idx="7">
                  <c:v>آبان</c:v>
                </c:pt>
                <c:pt idx="8">
                  <c:v>آذر</c:v>
                </c:pt>
                <c:pt idx="9">
                  <c:v>دي</c:v>
                </c:pt>
                <c:pt idx="10">
                  <c:v>بهمن</c:v>
                </c:pt>
                <c:pt idx="11">
                  <c:v>اسفند</c:v>
                </c:pt>
              </c:strCache>
            </c:strRef>
          </c:cat>
          <c:val>
            <c:numRef>
              <c:f>'منطقه 3'!$V$5:$V$16</c:f>
              <c:numCache>
                <c:formatCode>#,##0</c:formatCode>
                <c:ptCount val="12"/>
                <c:pt idx="0">
                  <c:v>611856</c:v>
                </c:pt>
                <c:pt idx="1">
                  <c:v>654703</c:v>
                </c:pt>
                <c:pt idx="2">
                  <c:v>569384</c:v>
                </c:pt>
                <c:pt idx="3">
                  <c:v>910175</c:v>
                </c:pt>
                <c:pt idx="4">
                  <c:v>640630</c:v>
                </c:pt>
                <c:pt idx="5">
                  <c:v>632992</c:v>
                </c:pt>
                <c:pt idx="6">
                  <c:v>485388</c:v>
                </c:pt>
                <c:pt idx="7">
                  <c:v>484366</c:v>
                </c:pt>
                <c:pt idx="8">
                  <c:v>455218</c:v>
                </c:pt>
                <c:pt idx="9">
                  <c:v>499797</c:v>
                </c:pt>
                <c:pt idx="10">
                  <c:v>1685209</c:v>
                </c:pt>
                <c:pt idx="11">
                  <c:v>4479838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4F-4763-97E6-A028BA9CC7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3321728"/>
        <c:axId val="163339648"/>
        <c:axId val="0"/>
      </c:bar3DChart>
      <c:catAx>
        <c:axId val="163321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Farnaz_q" panose="00000400000000000000" pitchFamily="2" charset="-78"/>
                <a:ea typeface="+mn-ea"/>
                <a:cs typeface="B Titr" panose="00000700000000000000" pitchFamily="2" charset="-78"/>
              </a:defRPr>
            </a:pPr>
            <a:endParaRPr lang="en-US"/>
          </a:p>
        </c:txPr>
        <c:crossAx val="163339648"/>
        <c:crosses val="autoZero"/>
        <c:auto val="1"/>
        <c:lblAlgn val="ctr"/>
        <c:lblOffset val="100"/>
        <c:noMultiLvlLbl val="0"/>
      </c:catAx>
      <c:valAx>
        <c:axId val="163339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F_Koodak" panose="05000000000000000000" pitchFamily="2" charset="2"/>
                <a:ea typeface="+mn-ea"/>
                <a:cs typeface="+mn-cs"/>
              </a:defRPr>
            </a:pPr>
            <a:endParaRPr lang="en-US"/>
          </a:p>
        </c:txPr>
        <c:crossAx val="163321728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800">
                <a:latin typeface="F_Koodak" panose="05000000000000000000" pitchFamily="2" charset="2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>
        <a:lumMod val="60000"/>
        <a:lumOff val="40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B Titr" panose="00000700000000000000" pitchFamily="2" charset="-78"/>
              </a:defRPr>
            </a:pPr>
            <a:r>
              <a:rPr lang="fa-IR" sz="1200">
                <a:solidFill>
                  <a:schemeClr val="tx1"/>
                </a:solidFill>
                <a:cs typeface="B Titr" panose="00000700000000000000" pitchFamily="2" charset="-78"/>
              </a:rPr>
              <a:t>نمودار</a:t>
            </a:r>
            <a:r>
              <a:rPr lang="fa-IR" sz="1200" baseline="0">
                <a:solidFill>
                  <a:schemeClr val="tx1"/>
                </a:solidFill>
                <a:cs typeface="B Titr" panose="00000700000000000000" pitchFamily="2" charset="-78"/>
              </a:rPr>
              <a:t> مقایسه مجموع کل عوارض دریافتی منطقه 3 در سال 1395</a:t>
            </a:r>
            <a:endParaRPr lang="en-US" sz="1200">
              <a:solidFill>
                <a:schemeClr val="tx1"/>
              </a:solidFill>
              <a:cs typeface="B Titr" panose="00000700000000000000" pitchFamily="2" charset="-78"/>
            </a:endParaRPr>
          </a:p>
        </c:rich>
      </c:tx>
      <c:overlay val="0"/>
      <c:spPr>
        <a:solidFill>
          <a:schemeClr val="tx2">
            <a:lumMod val="20000"/>
            <a:lumOff val="80000"/>
          </a:schemeClr>
        </a:solidFill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solidFill>
          <a:schemeClr val="accent1">
            <a:lumMod val="40000"/>
            <a:lumOff val="60000"/>
          </a:schemeClr>
        </a:solidFill>
        <a:ln>
          <a:noFill/>
        </a:ln>
        <a:effectLst/>
        <a:sp3d/>
      </c:spPr>
    </c:sideWall>
    <c:backWall>
      <c:thickness val="0"/>
      <c:spPr>
        <a:solidFill>
          <a:schemeClr val="accent1">
            <a:lumMod val="40000"/>
            <a:lumOff val="60000"/>
          </a:schemeClr>
        </a:solidFill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'منطقه 3'!$AJ$2:$AJ$4</c:f>
              <c:strCache>
                <c:ptCount val="3"/>
                <c:pt idx="0">
                  <c:v>مجموع کل عوارض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'منطقه 3'!$X$5:$X$16</c:f>
              <c:strCache>
                <c:ptCount val="12"/>
                <c:pt idx="0">
                  <c:v>فروردین</c:v>
                </c:pt>
                <c:pt idx="1">
                  <c:v>اردیبهشت</c:v>
                </c:pt>
                <c:pt idx="2">
                  <c:v>خرداد</c:v>
                </c:pt>
                <c:pt idx="3">
                  <c:v>تیر</c:v>
                </c:pt>
                <c:pt idx="4">
                  <c:v>مرداد</c:v>
                </c:pt>
                <c:pt idx="5">
                  <c:v>شهریور</c:v>
                </c:pt>
                <c:pt idx="6">
                  <c:v>مهر</c:v>
                </c:pt>
                <c:pt idx="7">
                  <c:v>آبان</c:v>
                </c:pt>
                <c:pt idx="8">
                  <c:v>آذر</c:v>
                </c:pt>
                <c:pt idx="9">
                  <c:v>دی</c:v>
                </c:pt>
                <c:pt idx="10">
                  <c:v>بهمن</c:v>
                </c:pt>
                <c:pt idx="11">
                  <c:v>اسفند</c:v>
                </c:pt>
              </c:strCache>
            </c:strRef>
          </c:cat>
          <c:val>
            <c:numRef>
              <c:f>'منطقه 3'!$AJ$5:$AJ$16</c:f>
              <c:numCache>
                <c:formatCode>#,##0</c:formatCode>
                <c:ptCount val="12"/>
                <c:pt idx="0">
                  <c:v>8008284</c:v>
                </c:pt>
                <c:pt idx="1">
                  <c:v>12068757</c:v>
                </c:pt>
                <c:pt idx="2">
                  <c:v>7924462</c:v>
                </c:pt>
                <c:pt idx="3">
                  <c:v>20713003</c:v>
                </c:pt>
                <c:pt idx="4">
                  <c:v>10727704</c:v>
                </c:pt>
                <c:pt idx="5">
                  <c:v>14187809</c:v>
                </c:pt>
                <c:pt idx="6">
                  <c:v>9037819</c:v>
                </c:pt>
                <c:pt idx="7">
                  <c:v>12156762</c:v>
                </c:pt>
                <c:pt idx="8">
                  <c:v>11747279</c:v>
                </c:pt>
                <c:pt idx="9">
                  <c:v>7447758</c:v>
                </c:pt>
                <c:pt idx="10">
                  <c:v>17752059</c:v>
                </c:pt>
                <c:pt idx="11">
                  <c:v>21117191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DD-4731-BC5D-9A12D52374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3499008"/>
        <c:axId val="163821056"/>
        <c:axId val="0"/>
      </c:bar3DChart>
      <c:catAx>
        <c:axId val="163499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Farnaz_q" panose="00000400000000000000" pitchFamily="2" charset="-78"/>
                <a:ea typeface="+mn-ea"/>
                <a:cs typeface="B Titr" panose="00000700000000000000" pitchFamily="2" charset="-78"/>
              </a:defRPr>
            </a:pPr>
            <a:endParaRPr lang="en-US"/>
          </a:p>
        </c:txPr>
        <c:crossAx val="163821056"/>
        <c:crosses val="autoZero"/>
        <c:auto val="1"/>
        <c:lblAlgn val="ctr"/>
        <c:lblOffset val="100"/>
        <c:noMultiLvlLbl val="0"/>
      </c:catAx>
      <c:valAx>
        <c:axId val="163821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F_Koodak" panose="05000000000000000000" pitchFamily="2" charset="2"/>
                <a:ea typeface="+mn-ea"/>
                <a:cs typeface="+mn-cs"/>
              </a:defRPr>
            </a:pPr>
            <a:endParaRPr lang="en-US"/>
          </a:p>
        </c:txPr>
        <c:crossAx val="163499008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>
                <a:latin typeface="F_Koodak" panose="05000000000000000000" pitchFamily="2" charset="2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>
        <a:lumMod val="60000"/>
        <a:lumOff val="40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B Titr" panose="00000700000000000000" pitchFamily="2" charset="-78"/>
              </a:defRPr>
            </a:pPr>
            <a:r>
              <a:rPr lang="fa-IR" sz="1200">
                <a:solidFill>
                  <a:schemeClr val="tx1"/>
                </a:solidFill>
                <a:cs typeface="B Titr" panose="00000700000000000000" pitchFamily="2" charset="-78"/>
              </a:rPr>
              <a:t>سهم کدهای درآمدی</a:t>
            </a:r>
            <a:r>
              <a:rPr lang="fa-IR" sz="1200" baseline="0">
                <a:solidFill>
                  <a:schemeClr val="tx1"/>
                </a:solidFill>
                <a:cs typeface="B Titr" panose="00000700000000000000" pitchFamily="2" charset="-78"/>
              </a:rPr>
              <a:t> منطقه 3 در سال 1395</a:t>
            </a:r>
            <a:endParaRPr lang="en-US" sz="1200">
              <a:solidFill>
                <a:schemeClr val="tx1"/>
              </a:solidFill>
              <a:cs typeface="B Titr" panose="00000700000000000000" pitchFamily="2" charset="-78"/>
            </a:endParaRPr>
          </a:p>
        </c:rich>
      </c:tx>
      <c:layout>
        <c:manualLayout>
          <c:xMode val="edge"/>
          <c:yMode val="edge"/>
          <c:x val="1.5637264091988505E-2"/>
          <c:y val="4.1901471874839181E-3"/>
        </c:manualLayout>
      </c:layout>
      <c:overlay val="0"/>
      <c:spPr>
        <a:solidFill>
          <a:schemeClr val="tx2">
            <a:lumMod val="20000"/>
            <a:lumOff val="80000"/>
          </a:schemeClr>
        </a:solidFill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1526293588301464"/>
          <c:y val="0.19200729504400185"/>
          <c:w val="0.58012992125984253"/>
          <c:h val="0.74059118205417374"/>
        </c:manualLayout>
      </c:layout>
      <c:doughnutChart>
        <c:varyColors val="1"/>
        <c:ser>
          <c:idx val="2"/>
          <c:order val="2"/>
          <c:dPt>
            <c:idx val="0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FCF6-4F29-B2C2-E8132149F03C}"/>
              </c:ext>
            </c:extLst>
          </c:dPt>
          <c:dPt>
            <c:idx val="1"/>
            <c:bubble3D val="0"/>
            <c:spPr>
              <a:solidFill>
                <a:srgbClr val="00B0F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FCF6-4F29-B2C2-E8132149F03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2-FCF6-4F29-B2C2-E8132149F03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FCF6-4F29-B2C2-E8132149F03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0-FCF6-4F29-B2C2-E8132149F03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FCF6-4F29-B2C2-E8132149F03C}"/>
              </c:ext>
            </c:extLst>
          </c:dPt>
          <c:dPt>
            <c:idx val="6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E-FCF6-4F29-B2C2-E8132149F03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F_Koodak" panose="05000000000000000000" pitchFamily="2" charset="2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'منطقه 3'!$AC$2:$AI$2</c:f>
              <c:strCache>
                <c:ptCount val="7"/>
                <c:pt idx="0">
                  <c:v>میزان عوارض حاصله از آرای ماده صد (نقدی وغیرنقدی )</c:v>
                </c:pt>
                <c:pt idx="1">
                  <c:v>میزان عوارض حق آسفالت ولکه گیری</c:v>
                </c:pt>
                <c:pt idx="2">
                  <c:v>میزان عوارض تجاره پذیره وبرامدگی</c:v>
                </c:pt>
                <c:pt idx="3">
                  <c:v>میزان عوارض کسری پارکینگ</c:v>
                </c:pt>
                <c:pt idx="4">
                  <c:v>میزان عوارض تراکم ,تفکیک اراضی و مازاد</c:v>
                </c:pt>
                <c:pt idx="5">
                  <c:v>میزان عوارض پروانه ساختمانی</c:v>
                </c:pt>
                <c:pt idx="6">
                  <c:v>میزان عوارض نوسازی</c:v>
                </c:pt>
              </c:strCache>
            </c:strRef>
          </c:cat>
          <c:val>
            <c:numRef>
              <c:f>'منطقه 3'!$AC$17:$AI$17</c:f>
              <c:numCache>
                <c:formatCode>#,##0</c:formatCode>
                <c:ptCount val="7"/>
                <c:pt idx="0">
                  <c:v>60659171</c:v>
                </c:pt>
                <c:pt idx="1">
                  <c:v>6178065</c:v>
                </c:pt>
                <c:pt idx="2">
                  <c:v>14235672</c:v>
                </c:pt>
                <c:pt idx="3">
                  <c:v>13842343</c:v>
                </c:pt>
                <c:pt idx="4">
                  <c:v>20285885</c:v>
                </c:pt>
                <c:pt idx="5">
                  <c:v>26749317</c:v>
                </c:pt>
                <c:pt idx="6">
                  <c:v>10933834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FCF6-4F29-B2C2-E8132149F0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360"/>
        <c:holeSize val="50"/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1-1887-423D-A968-DF35AC7D5786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3-1887-423D-A968-DF35AC7D5786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5-1887-423D-A968-DF35AC7D5786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7-1887-423D-A968-DF35AC7D5786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9-1887-423D-A968-DF35AC7D5786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B-1887-423D-A968-DF35AC7D5786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D-1887-423D-A968-DF35AC7D5786}"/>
                    </c:ext>
                  </c:extLst>
                </c:dPt>
                <c:cat>
                  <c:strRef>
                    <c:extLst>
                      <c:ext uri="{02D57815-91ED-43cb-92C2-25804820EDAC}">
                        <c15:formulaRef>
                          <c15:sqref>'منطقه 3'!$AC$2:$AI$2</c15:sqref>
                        </c15:formulaRef>
                      </c:ext>
                    </c:extLst>
                    <c:strCache>
                      <c:ptCount val="7"/>
                      <c:pt idx="0">
                        <c:v>میزان عوارض حاصله از آرای ماده صد (نقدی وغیرنقدی )</c:v>
                      </c:pt>
                      <c:pt idx="1">
                        <c:v>میزان عوارض حق آسفالت ولکه گیری</c:v>
                      </c:pt>
                      <c:pt idx="2">
                        <c:v>میزان عوارض تجاره پذیره وبرامدگی</c:v>
                      </c:pt>
                      <c:pt idx="3">
                        <c:v>میزان عوارض کسری پارکینگ</c:v>
                      </c:pt>
                      <c:pt idx="4">
                        <c:v>میزان عوارض تراکم ,تفکیک اراضی و مازاد</c:v>
                      </c:pt>
                      <c:pt idx="5">
                        <c:v>میزان عوارض پروانه ساختمانی</c:v>
                      </c:pt>
                      <c:pt idx="6">
                        <c:v>میزان عوارض نوسازی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'منطقه 3'!$AC$3:$AI$3</c15:sqref>
                        </c15:formulaRef>
                      </c:ext>
                    </c:extLst>
                    <c:numCache>
                      <c:formatCode>General</c:formatCode>
                      <c:ptCount val="7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E-1887-423D-A968-DF35AC7D5786}"/>
                  </c:ext>
                </c:extLst>
              </c15:ser>
            </c15:filteredPieSeries>
            <c15:filteredPieSeries>
              <c15:ser>
                <c:idx val="1"/>
                <c:order val="1"/>
                <c:spPr>
                  <a:ln w="22225"/>
                  <a:effectLst>
                    <a:outerShdw blurRad="50800" dist="50800" dir="5400000" algn="ctr" rotWithShape="0">
                      <a:srgbClr val="000000"/>
                    </a:outerShdw>
                  </a:effectLst>
                </c:spPr>
                <c:dPt>
                  <c:idx val="0"/>
                  <c:bubble3D val="0"/>
                  <c:spPr>
                    <a:solidFill>
                      <a:srgbClr val="FF0066"/>
                    </a:solidFill>
                    <a:ln w="22225">
                      <a:solidFill>
                        <a:schemeClr val="lt1"/>
                      </a:solidFill>
                    </a:ln>
                    <a:effectLst>
                      <a:outerShdw blurRad="50800" dist="50800" dir="5400000" algn="ctr" rotWithShape="0">
                        <a:srgbClr val="000000"/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0-1887-423D-A968-DF35AC7D5786}"/>
                    </c:ext>
                  </c:extLst>
                </c:dPt>
                <c:dPt>
                  <c:idx val="1"/>
                  <c:bubble3D val="0"/>
                  <c:spPr>
                    <a:solidFill>
                      <a:srgbClr val="FF0000"/>
                    </a:solidFill>
                    <a:ln w="22225">
                      <a:solidFill>
                        <a:schemeClr val="lt1"/>
                      </a:solidFill>
                    </a:ln>
                    <a:effectLst>
                      <a:outerShdw blurRad="50800" dist="50800" dir="5400000" algn="ctr" rotWithShape="0">
                        <a:srgbClr val="000000"/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2-1887-423D-A968-DF35AC7D5786}"/>
                    </c:ext>
                  </c:extLst>
                </c:dPt>
                <c:dPt>
                  <c:idx val="2"/>
                  <c:bubble3D val="0"/>
                  <c:spPr>
                    <a:solidFill>
                      <a:srgbClr val="00B050"/>
                    </a:solidFill>
                    <a:ln w="22225">
                      <a:solidFill>
                        <a:schemeClr val="lt1"/>
                      </a:solidFill>
                    </a:ln>
                    <a:effectLst>
                      <a:outerShdw blurRad="50800" dist="50800" dir="5400000" algn="ctr" rotWithShape="0">
                        <a:srgbClr val="000000"/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4-1887-423D-A968-DF35AC7D5786}"/>
                    </c:ext>
                  </c:extLst>
                </c:dPt>
                <c:dPt>
                  <c:idx val="3"/>
                  <c:bubble3D val="0"/>
                  <c:spPr>
                    <a:solidFill>
                      <a:srgbClr val="00B0F0"/>
                    </a:solidFill>
                    <a:ln w="22225">
                      <a:solidFill>
                        <a:schemeClr val="lt1"/>
                      </a:solidFill>
                    </a:ln>
                    <a:effectLst>
                      <a:outerShdw blurRad="50800" dist="50800" dir="5400000" algn="ctr" rotWithShape="0">
                        <a:srgbClr val="000000"/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6-1887-423D-A968-DF35AC7D5786}"/>
                    </c:ext>
                  </c:extLst>
                </c:dPt>
                <c:dPt>
                  <c:idx val="4"/>
                  <c:bubble3D val="0"/>
                  <c:spPr>
                    <a:solidFill>
                      <a:srgbClr val="FFFF00"/>
                    </a:solidFill>
                    <a:ln w="22225">
                      <a:solidFill>
                        <a:schemeClr val="lt1"/>
                      </a:solidFill>
                    </a:ln>
                    <a:effectLst>
                      <a:outerShdw blurRad="50800" dist="50800" dir="5400000" algn="ctr" rotWithShape="0">
                        <a:srgbClr val="000000"/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8-1887-423D-A968-DF35AC7D5786}"/>
                    </c:ext>
                  </c:extLst>
                </c:dPt>
                <c:dPt>
                  <c:idx val="5"/>
                  <c:bubble3D val="0"/>
                  <c:spPr>
                    <a:solidFill>
                      <a:srgbClr val="7030A0"/>
                    </a:solidFill>
                    <a:ln w="22225">
                      <a:solidFill>
                        <a:schemeClr val="lt1"/>
                      </a:solidFill>
                    </a:ln>
                    <a:effectLst>
                      <a:outerShdw blurRad="50800" dist="50800" dir="5400000" algn="ctr" rotWithShape="0">
                        <a:srgbClr val="000000"/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A-1887-423D-A968-DF35AC7D5786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6">
                        <a:lumMod val="75000"/>
                      </a:schemeClr>
                    </a:solidFill>
                    <a:ln w="22225">
                      <a:solidFill>
                        <a:schemeClr val="lt1"/>
                      </a:solidFill>
                    </a:ln>
                    <a:effectLst>
                      <a:outerShdw blurRad="50800" dist="50800" dir="5400000" algn="ctr" rotWithShape="0">
                        <a:srgbClr val="000000"/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C-1887-423D-A968-DF35AC7D5786}"/>
                    </c:ext>
                  </c:extLst>
                </c:dPt>
                <c:dLbls>
                  <c:dLbl>
                    <c:idx val="0"/>
                    <c:layout>
                      <c:manualLayout>
                        <c:x val="0.12586236846976406"/>
                        <c:y val="-6.9896626605500292E-2"/>
                      </c:manualLayout>
                    </c:layout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  <c:ext xmlns:c16="http://schemas.microsoft.com/office/drawing/2014/chart" uri="{C3380CC4-5D6E-409C-BE32-E72D297353CC}">
                        <c16:uniqueId val="{00000010-1887-423D-A968-DF35AC7D5786}"/>
                      </c:ext>
                    </c:extLst>
                  </c:dLbl>
                  <c:dLbl>
                    <c:idx val="1"/>
                    <c:layout>
                      <c:manualLayout>
                        <c:x val="0.11705452530381329"/>
                        <c:y val="-3.8113687335716427E-2"/>
                      </c:manualLayout>
                    </c:layout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  <c:ext xmlns:c16="http://schemas.microsoft.com/office/drawing/2014/chart" uri="{C3380CC4-5D6E-409C-BE32-E72D297353CC}">
                        <c16:uniqueId val="{00000012-1887-423D-A968-DF35AC7D5786}"/>
                      </c:ext>
                    </c:extLst>
                  </c:dLbl>
                  <c:dLbl>
                    <c:idx val="2"/>
                    <c:layout>
                      <c:manualLayout>
                        <c:x val="9.884849500195439E-2"/>
                        <c:y val="4.9418696327759103E-2"/>
                      </c:manualLayout>
                    </c:layout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  <c:ext xmlns:c16="http://schemas.microsoft.com/office/drawing/2014/chart" uri="{C3380CC4-5D6E-409C-BE32-E72D297353CC}">
                        <c16:uniqueId val="{00000014-1887-423D-A968-DF35AC7D5786}"/>
                      </c:ext>
                    </c:extLst>
                  </c:dLbl>
                  <c:dLbl>
                    <c:idx val="3"/>
                    <c:layout>
                      <c:manualLayout>
                        <c:x val="-0.22079571303587051"/>
                        <c:y val="2.9879368437100455E-3"/>
                      </c:manualLayout>
                    </c:layout>
                    <c:tx>
                      <c:rich>
                        <a:bodyPr/>
                        <a:lstStyle/>
                        <a:p>
                          <a:fld id="{9DC00A8D-B18B-474A-884E-65CC448955A9}" type="CATEGORYNAME">
                            <a:rPr lang="fa-IR"/>
                            <a:pPr/>
                            <a:t>[CATEGORY NAME]</a:t>
                          </a:fld>
                          <a:r>
                            <a:rPr lang="fa-IR" baseline="0"/>
                            <a:t>
</a:t>
                          </a:r>
                          <a:fld id="{C2E69E1E-969D-46AD-8F36-1634C6992549}" type="PERCENTAGE">
                            <a:rPr lang="fa-IR" baseline="0">
                              <a:latin typeface="F_Koodak" panose="05000000000000000000" pitchFamily="2" charset="2"/>
                            </a:rPr>
                            <a:pPr/>
                            <a:t>[PERCENTAGE]</a:t>
                          </a:fld>
                          <a:endParaRPr lang="fa-IR" baseline="0"/>
                        </a:p>
                      </c:rich>
                    </c:tx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>
                        <c15:dlblFieldTable/>
                        <c15:showDataLabelsRange val="0"/>
                      </c:ext>
                      <c:ext xmlns:c16="http://schemas.microsoft.com/office/drawing/2014/chart" uri="{C3380CC4-5D6E-409C-BE32-E72D297353CC}">
                        <c16:uniqueId val="{00000016-1887-423D-A968-DF35AC7D5786}"/>
                      </c:ext>
                    </c:extLst>
                  </c:dLbl>
                  <c:dLbl>
                    <c:idx val="4"/>
                    <c:layout>
                      <c:manualLayout>
                        <c:x val="-0.13132239720034997"/>
                        <c:y val="8.8652457515927485E-2"/>
                      </c:manualLayout>
                    </c:layout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  <c:ext xmlns:c16="http://schemas.microsoft.com/office/drawing/2014/chart" uri="{C3380CC4-5D6E-409C-BE32-E72D297353CC}">
                        <c16:uniqueId val="{00000018-1887-423D-A968-DF35AC7D5786}"/>
                      </c:ext>
                    </c:extLst>
                  </c:dLbl>
                  <c:dLbl>
                    <c:idx val="5"/>
                    <c:layout>
                      <c:manualLayout>
                        <c:x val="-0.1363416447944007"/>
                        <c:y val="-8.6997518568850574E-2"/>
                      </c:manualLayout>
                    </c:layout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  <c:ext xmlns:c16="http://schemas.microsoft.com/office/drawing/2014/chart" uri="{C3380CC4-5D6E-409C-BE32-E72D297353CC}">
                        <c16:uniqueId val="{0000001A-1887-423D-A968-DF35AC7D5786}"/>
                      </c:ext>
                    </c:extLst>
                  </c:dLbl>
                  <c:dLbl>
                    <c:idx val="6"/>
                    <c:layout>
                      <c:manualLayout>
                        <c:x val="-0.10436891591082763"/>
                        <c:y val="-8.6369593202385964E-2"/>
                      </c:manualLayout>
                    </c:layout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  <c:ext xmlns:c16="http://schemas.microsoft.com/office/drawing/2014/chart" uri="{C3380CC4-5D6E-409C-BE32-E72D297353CC}">
                        <c16:uniqueId val="{0000001C-1887-423D-A968-DF35AC7D5786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 rtl="1">
                        <a:defRPr sz="1200" b="1" i="0" u="none" strike="noStrike" kern="1200" baseline="0">
                          <a:solidFill>
                            <a:schemeClr val="tx1"/>
                          </a:solidFill>
                          <a:latin typeface="F_Koodak" panose="05000000000000000000" pitchFamily="2" charset="2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'منطقه 3'!$AC$2:$AI$2</c15:sqref>
                        </c15:formulaRef>
                      </c:ext>
                    </c:extLst>
                    <c:strCache>
                      <c:ptCount val="7"/>
                      <c:pt idx="0">
                        <c:v>میزان عوارض حاصله از آرای ماده صد (نقدی وغیرنقدی )</c:v>
                      </c:pt>
                      <c:pt idx="1">
                        <c:v>میزان عوارض حق آسفالت ولکه گیری</c:v>
                      </c:pt>
                      <c:pt idx="2">
                        <c:v>میزان عوارض تجاره پذیره وبرامدگی</c:v>
                      </c:pt>
                      <c:pt idx="3">
                        <c:v>میزان عوارض کسری پارکینگ</c:v>
                      </c:pt>
                      <c:pt idx="4">
                        <c:v>میزان عوارض تراکم ,تفکیک اراضی و مازاد</c:v>
                      </c:pt>
                      <c:pt idx="5">
                        <c:v>میزان عوارض پروانه ساختمانی</c:v>
                      </c:pt>
                      <c:pt idx="6">
                        <c:v>میزان عوارض نوسازی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'منطقه 3'!$AC$4:$AI$4</c15:sqref>
                        </c15:formulaRef>
                      </c:ext>
                    </c:extLst>
                    <c:numCache>
                      <c:formatCode>General</c:formatCode>
                      <c:ptCount val="7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D-1887-423D-A968-DF35AC7D5786}"/>
                  </c:ext>
                </c:extLst>
              </c15:ser>
            </c15:filteredPieSeries>
          </c:ext>
        </c:extLst>
      </c:doughnut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0733814523184593"/>
          <c:y val="9.1234367762853166E-2"/>
          <c:w val="0.38075709286339199"/>
          <c:h val="0.8670410683958622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1">
        <a:lumMod val="60000"/>
        <a:lumOff val="40000"/>
      </a:schemeClr>
    </a:solidFill>
    <a:ln w="9525" cap="flat" cmpd="sng" algn="ctr">
      <a:noFill/>
      <a:round/>
    </a:ln>
    <a:effectLst>
      <a:outerShdw blurRad="50800" dist="50800" dir="5400000" sx="1000" sy="1000" algn="ctr" rotWithShape="0">
        <a:srgbClr val="000000">
          <a:alpha val="23000"/>
        </a:srgbClr>
      </a:outerShdw>
      <a:softEdge rad="0"/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B Titr" panose="00000700000000000000" pitchFamily="2" charset="-78"/>
              </a:defRPr>
            </a:pPr>
            <a:r>
              <a:rPr lang="fa-IR" sz="1100">
                <a:solidFill>
                  <a:schemeClr val="tx1"/>
                </a:solidFill>
                <a:cs typeface="B Titr" panose="00000700000000000000" pitchFamily="2" charset="-78"/>
              </a:rPr>
              <a:t>نمودار</a:t>
            </a:r>
            <a:r>
              <a:rPr lang="fa-IR" sz="1100" baseline="0">
                <a:solidFill>
                  <a:schemeClr val="tx1"/>
                </a:solidFill>
                <a:cs typeface="B Titr" panose="00000700000000000000" pitchFamily="2" charset="-78"/>
              </a:rPr>
              <a:t> مقایسه عوارض حاصل از آراء ماده صد منطقه 3 در سال 1395</a:t>
            </a:r>
            <a:endParaRPr lang="en-US" sz="1100">
              <a:solidFill>
                <a:schemeClr val="tx1"/>
              </a:solidFill>
              <a:cs typeface="B Titr" panose="00000700000000000000" pitchFamily="2" charset="-78"/>
            </a:endParaRPr>
          </a:p>
        </c:rich>
      </c:tx>
      <c:overlay val="0"/>
      <c:spPr>
        <a:solidFill>
          <a:schemeClr val="tx2">
            <a:lumMod val="20000"/>
            <a:lumOff val="80000"/>
          </a:schemeClr>
        </a:solidFill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solidFill>
          <a:schemeClr val="accent1">
            <a:lumMod val="40000"/>
            <a:lumOff val="60000"/>
          </a:schemeClr>
        </a:solidFill>
        <a:ln>
          <a:noFill/>
        </a:ln>
        <a:effectLst/>
        <a:sp3d/>
      </c:spPr>
    </c:sideWall>
    <c:backWall>
      <c:thickness val="0"/>
      <c:spPr>
        <a:solidFill>
          <a:schemeClr val="accent1">
            <a:lumMod val="40000"/>
            <a:lumOff val="60000"/>
          </a:schemeClr>
        </a:solidFill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عوارض</c:v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'منطقه 3'!$X$5:$X$16</c:f>
              <c:strCache>
                <c:ptCount val="12"/>
                <c:pt idx="0">
                  <c:v>فروردین</c:v>
                </c:pt>
                <c:pt idx="1">
                  <c:v>اردیبهشت</c:v>
                </c:pt>
                <c:pt idx="2">
                  <c:v>خرداد</c:v>
                </c:pt>
                <c:pt idx="3">
                  <c:v>تیر</c:v>
                </c:pt>
                <c:pt idx="4">
                  <c:v>مرداد</c:v>
                </c:pt>
                <c:pt idx="5">
                  <c:v>شهریور</c:v>
                </c:pt>
                <c:pt idx="6">
                  <c:v>مهر</c:v>
                </c:pt>
                <c:pt idx="7">
                  <c:v>آبان</c:v>
                </c:pt>
                <c:pt idx="8">
                  <c:v>آذر</c:v>
                </c:pt>
                <c:pt idx="9">
                  <c:v>دی</c:v>
                </c:pt>
                <c:pt idx="10">
                  <c:v>بهمن</c:v>
                </c:pt>
                <c:pt idx="11">
                  <c:v>اسفند</c:v>
                </c:pt>
              </c:strCache>
            </c:strRef>
          </c:cat>
          <c:val>
            <c:numRef>
              <c:f>'منطقه 3'!$AC$5:$AC$16</c:f>
              <c:numCache>
                <c:formatCode>#,##0</c:formatCode>
                <c:ptCount val="12"/>
                <c:pt idx="0">
                  <c:v>2329080</c:v>
                </c:pt>
                <c:pt idx="1">
                  <c:v>5030658</c:v>
                </c:pt>
                <c:pt idx="2">
                  <c:v>2132624</c:v>
                </c:pt>
                <c:pt idx="3">
                  <c:v>10796137</c:v>
                </c:pt>
                <c:pt idx="4">
                  <c:v>2730574</c:v>
                </c:pt>
                <c:pt idx="5">
                  <c:v>3165670</c:v>
                </c:pt>
                <c:pt idx="6">
                  <c:v>2178101</c:v>
                </c:pt>
                <c:pt idx="7">
                  <c:v>6373348</c:v>
                </c:pt>
                <c:pt idx="8">
                  <c:v>6401072</c:v>
                </c:pt>
                <c:pt idx="9">
                  <c:v>2460155</c:v>
                </c:pt>
                <c:pt idx="10">
                  <c:v>11178588</c:v>
                </c:pt>
                <c:pt idx="11">
                  <c:v>5883164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F3-4F6B-85DC-E3C1E8D91A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2005248"/>
        <c:axId val="172006784"/>
        <c:axId val="0"/>
      </c:bar3DChart>
      <c:catAx>
        <c:axId val="172005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Farnaz_q" panose="00000400000000000000" pitchFamily="2" charset="-78"/>
                <a:ea typeface="+mn-ea"/>
                <a:cs typeface="B Titr" panose="00000700000000000000" pitchFamily="2" charset="-78"/>
              </a:defRPr>
            </a:pPr>
            <a:endParaRPr lang="en-US"/>
          </a:p>
        </c:txPr>
        <c:crossAx val="172006784"/>
        <c:crosses val="autoZero"/>
        <c:auto val="1"/>
        <c:lblAlgn val="ctr"/>
        <c:lblOffset val="100"/>
        <c:noMultiLvlLbl val="0"/>
      </c:catAx>
      <c:valAx>
        <c:axId val="172006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F_Koodak" panose="05000000000000000000" pitchFamily="2" charset="2"/>
                <a:ea typeface="+mn-ea"/>
                <a:cs typeface="+mn-cs"/>
              </a:defRPr>
            </a:pPr>
            <a:endParaRPr lang="en-US"/>
          </a:p>
        </c:txPr>
        <c:crossAx val="172005248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algn="ctr" rtl="0">
              <a:defRPr lang="en-US" sz="800" b="0" i="0" u="none" strike="noStrike" kern="1200" baseline="0">
                <a:solidFill>
                  <a:schemeClr val="tx1"/>
                </a:solidFill>
                <a:latin typeface="F_Koodak" panose="05000000000000000000" pitchFamily="2" charset="2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>
        <a:lumMod val="60000"/>
        <a:lumOff val="40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B Titr" panose="00000700000000000000" pitchFamily="2" charset="-78"/>
              </a:defRPr>
            </a:pPr>
            <a:r>
              <a:rPr lang="fa-IR" sz="1100">
                <a:solidFill>
                  <a:schemeClr val="tx1"/>
                </a:solidFill>
                <a:cs typeface="B Titr" panose="00000700000000000000" pitchFamily="2" charset="-78"/>
              </a:rPr>
              <a:t>نمودار مقایسه تعداد و مساحت گواهی</a:t>
            </a:r>
            <a:r>
              <a:rPr lang="fa-IR" sz="1100" baseline="0">
                <a:solidFill>
                  <a:schemeClr val="tx1"/>
                </a:solidFill>
                <a:cs typeface="B Titr" panose="00000700000000000000" pitchFamily="2" charset="-78"/>
              </a:rPr>
              <a:t> های  پایان کار</a:t>
            </a:r>
            <a:r>
              <a:rPr lang="fa-IR" sz="1100">
                <a:solidFill>
                  <a:schemeClr val="tx1"/>
                </a:solidFill>
                <a:cs typeface="B Titr" panose="00000700000000000000" pitchFamily="2" charset="-78"/>
              </a:rPr>
              <a:t> منطقه 3</a:t>
            </a:r>
            <a:r>
              <a:rPr lang="fa-IR" sz="1100" baseline="0">
                <a:solidFill>
                  <a:schemeClr val="tx1"/>
                </a:solidFill>
                <a:cs typeface="B Titr" panose="00000700000000000000" pitchFamily="2" charset="-78"/>
              </a:rPr>
              <a:t> </a:t>
            </a:r>
            <a:r>
              <a:rPr lang="fa-IR" sz="1100">
                <a:solidFill>
                  <a:schemeClr val="tx1"/>
                </a:solidFill>
                <a:cs typeface="B Titr" panose="00000700000000000000" pitchFamily="2" charset="-78"/>
              </a:rPr>
              <a:t>در  سال 1395</a:t>
            </a:r>
            <a:endParaRPr lang="en-US" sz="1100">
              <a:solidFill>
                <a:schemeClr val="tx1"/>
              </a:solidFill>
              <a:cs typeface="B Titr" panose="00000700000000000000" pitchFamily="2" charset="-78"/>
            </a:endParaRPr>
          </a:p>
        </c:rich>
      </c:tx>
      <c:overlay val="0"/>
      <c:spPr>
        <a:solidFill>
          <a:schemeClr val="tx2">
            <a:lumMod val="20000"/>
            <a:lumOff val="80000"/>
          </a:schemeClr>
        </a:solidFill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'منطقه 3'!$D$4</c:f>
              <c:strCache>
                <c:ptCount val="1"/>
                <c:pt idx="0">
                  <c:v>تعداد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'منطقه 3'!$A$5:$A$16</c:f>
              <c:strCache>
                <c:ptCount val="12"/>
                <c:pt idx="0">
                  <c:v>فروردين</c:v>
                </c:pt>
                <c:pt idx="1">
                  <c:v>ارديبهشت</c:v>
                </c:pt>
                <c:pt idx="2">
                  <c:v>خرداد</c:v>
                </c:pt>
                <c:pt idx="3">
                  <c:v>تير </c:v>
                </c:pt>
                <c:pt idx="4">
                  <c:v>مرداد</c:v>
                </c:pt>
                <c:pt idx="5">
                  <c:v>شهريور</c:v>
                </c:pt>
                <c:pt idx="6">
                  <c:v>مهر</c:v>
                </c:pt>
                <c:pt idx="7">
                  <c:v>آبان</c:v>
                </c:pt>
                <c:pt idx="8">
                  <c:v>آذر</c:v>
                </c:pt>
                <c:pt idx="9">
                  <c:v>دي</c:v>
                </c:pt>
                <c:pt idx="10">
                  <c:v>بهمن</c:v>
                </c:pt>
                <c:pt idx="11">
                  <c:v>اسفند</c:v>
                </c:pt>
              </c:strCache>
            </c:strRef>
          </c:cat>
          <c:val>
            <c:numRef>
              <c:f>'منطقه 3'!$D$5:$D$16</c:f>
              <c:numCache>
                <c:formatCode>#,##0</c:formatCode>
                <c:ptCount val="12"/>
                <c:pt idx="0">
                  <c:v>4</c:v>
                </c:pt>
                <c:pt idx="1">
                  <c:v>13</c:v>
                </c:pt>
                <c:pt idx="2">
                  <c:v>10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6</c:v>
                </c:pt>
                <c:pt idx="7">
                  <c:v>8</c:v>
                </c:pt>
                <c:pt idx="8">
                  <c:v>6</c:v>
                </c:pt>
                <c:pt idx="9">
                  <c:v>10</c:v>
                </c:pt>
                <c:pt idx="10">
                  <c:v>11</c:v>
                </c:pt>
                <c:pt idx="11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6E-453E-83D0-C1D39D463C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722496"/>
        <c:axId val="175724800"/>
      </c:barChart>
      <c:lineChart>
        <c:grouping val="standard"/>
        <c:varyColors val="0"/>
        <c:ser>
          <c:idx val="1"/>
          <c:order val="1"/>
          <c:tx>
            <c:strRef>
              <c:f>'منطقه 3'!$E$4</c:f>
              <c:strCache>
                <c:ptCount val="1"/>
                <c:pt idx="0">
                  <c:v>مساحت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'[1]منطقه 1'!$A$6:$A$17</c:f>
            </c:multiLvlStrRef>
          </c:cat>
          <c:val>
            <c:numRef>
              <c:f>'منطقه 3'!$E$5:$E$16</c:f>
              <c:numCache>
                <c:formatCode>#,##0</c:formatCode>
                <c:ptCount val="12"/>
                <c:pt idx="0">
                  <c:v>6025.92</c:v>
                </c:pt>
                <c:pt idx="1">
                  <c:v>5640.13</c:v>
                </c:pt>
                <c:pt idx="2">
                  <c:v>5030.08</c:v>
                </c:pt>
                <c:pt idx="3">
                  <c:v>2571.38</c:v>
                </c:pt>
                <c:pt idx="4">
                  <c:v>2253.27</c:v>
                </c:pt>
                <c:pt idx="5">
                  <c:v>9142.15</c:v>
                </c:pt>
                <c:pt idx="6">
                  <c:v>2036.71</c:v>
                </c:pt>
                <c:pt idx="7">
                  <c:v>4262.2</c:v>
                </c:pt>
                <c:pt idx="8">
                  <c:v>3084.47</c:v>
                </c:pt>
                <c:pt idx="9">
                  <c:v>6767.2</c:v>
                </c:pt>
                <c:pt idx="10">
                  <c:v>8395.39</c:v>
                </c:pt>
                <c:pt idx="11">
                  <c:v>3377.41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66E-453E-83D0-C1D39D463C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081536"/>
        <c:axId val="176079616"/>
      </c:lineChart>
      <c:catAx>
        <c:axId val="175722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Farnaz_q" panose="00000400000000000000" pitchFamily="2" charset="-78"/>
                <a:ea typeface="+mn-ea"/>
                <a:cs typeface="B Titr" panose="00000700000000000000" pitchFamily="2" charset="-78"/>
              </a:defRPr>
            </a:pPr>
            <a:endParaRPr lang="en-US"/>
          </a:p>
        </c:txPr>
        <c:crossAx val="175724800"/>
        <c:crosses val="autoZero"/>
        <c:auto val="1"/>
        <c:lblAlgn val="ctr"/>
        <c:lblOffset val="100"/>
        <c:noMultiLvlLbl val="0"/>
      </c:catAx>
      <c:valAx>
        <c:axId val="175724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Farnaz_q" panose="00000400000000000000" pitchFamily="2" charset="-78"/>
                    <a:ea typeface="+mn-ea"/>
                    <a:cs typeface="Farnaz_q" panose="00000400000000000000" pitchFamily="2" charset="-78"/>
                  </a:defRPr>
                </a:pPr>
                <a:r>
                  <a:rPr lang="fa-IR">
                    <a:solidFill>
                      <a:schemeClr val="tx1"/>
                    </a:solidFill>
                    <a:latin typeface="Farnaz_q" panose="00000400000000000000" pitchFamily="2" charset="-78"/>
                    <a:cs typeface="Farnaz_q" panose="00000400000000000000" pitchFamily="2" charset="-78"/>
                  </a:rPr>
                  <a:t>تعداد</a:t>
                </a:r>
                <a:endParaRPr lang="en-US">
                  <a:solidFill>
                    <a:schemeClr val="tx1"/>
                  </a:solidFill>
                  <a:latin typeface="Farnaz_q" panose="00000400000000000000" pitchFamily="2" charset="-78"/>
                  <a:cs typeface="Farnaz_q" panose="00000400000000000000" pitchFamily="2" charset="-78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F_Koodak" panose="05000000000000000000" pitchFamily="2" charset="2"/>
                <a:ea typeface="+mn-ea"/>
                <a:cs typeface="+mn-cs"/>
              </a:defRPr>
            </a:pPr>
            <a:endParaRPr lang="en-US"/>
          </a:p>
        </c:txPr>
        <c:crossAx val="175722496"/>
        <c:crosses val="autoZero"/>
        <c:crossBetween val="between"/>
      </c:valAx>
      <c:valAx>
        <c:axId val="176079616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Farnaz_q" panose="00000400000000000000" pitchFamily="2" charset="-78"/>
                    <a:ea typeface="+mn-ea"/>
                    <a:cs typeface="Farnaz_q" panose="00000400000000000000" pitchFamily="2" charset="-78"/>
                  </a:defRPr>
                </a:pPr>
                <a:r>
                  <a:rPr lang="fa-IR">
                    <a:solidFill>
                      <a:schemeClr val="tx1"/>
                    </a:solidFill>
                    <a:latin typeface="Farnaz_q" panose="00000400000000000000" pitchFamily="2" charset="-78"/>
                    <a:cs typeface="Farnaz_q" panose="00000400000000000000" pitchFamily="2" charset="-78"/>
                  </a:rPr>
                  <a:t>مساحت</a:t>
                </a:r>
                <a:endParaRPr lang="en-US">
                  <a:solidFill>
                    <a:schemeClr val="tx1"/>
                  </a:solidFill>
                  <a:latin typeface="Farnaz_q" panose="00000400000000000000" pitchFamily="2" charset="-78"/>
                  <a:cs typeface="Farnaz_q" panose="00000400000000000000" pitchFamily="2" charset="-78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F_Koodak" panose="05000000000000000000" pitchFamily="2" charset="2"/>
                <a:ea typeface="+mn-ea"/>
                <a:cs typeface="+mn-cs"/>
              </a:defRPr>
            </a:pPr>
            <a:endParaRPr lang="en-US"/>
          </a:p>
        </c:txPr>
        <c:crossAx val="176081536"/>
        <c:crosses val="max"/>
        <c:crossBetween val="between"/>
      </c:valAx>
      <c:catAx>
        <c:axId val="1760815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7607961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Farnaz_q" panose="00000400000000000000" pitchFamily="2" charset="-78"/>
              <a:ea typeface="+mn-ea"/>
              <a:cs typeface="Farnaz_q" panose="00000400000000000000" pitchFamily="2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1">
        <a:lumMod val="60000"/>
        <a:lumOff val="40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0</xdr:colOff>
      <xdr:row>17</xdr:row>
      <xdr:rowOff>95250</xdr:rowOff>
    </xdr:from>
    <xdr:to>
      <xdr:col>23</xdr:col>
      <xdr:colOff>0</xdr:colOff>
      <xdr:row>19</xdr:row>
      <xdr:rowOff>171450</xdr:rowOff>
    </xdr:to>
    <xdr:graphicFrame macro="">
      <xdr:nvGraphicFramePr>
        <xdr:cNvPr id="39739" name="Chart 4">
          <a:extLst>
            <a:ext uri="{FF2B5EF4-FFF2-40B4-BE49-F238E27FC236}">
              <a16:creationId xmlns:a16="http://schemas.microsoft.com/office/drawing/2014/main" id="{00000000-0008-0000-0000-00003B9B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21</xdr:row>
      <xdr:rowOff>35724</xdr:rowOff>
    </xdr:from>
    <xdr:to>
      <xdr:col>11</xdr:col>
      <xdr:colOff>147637</xdr:colOff>
      <xdr:row>34</xdr:row>
      <xdr:rowOff>96684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D59CA55A-C761-48C7-A148-729DD9F450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34</xdr:row>
      <xdr:rowOff>71442</xdr:rowOff>
    </xdr:from>
    <xdr:to>
      <xdr:col>11</xdr:col>
      <xdr:colOff>190499</xdr:colOff>
      <xdr:row>42</xdr:row>
      <xdr:rowOff>178594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7DCB9491-8215-4D39-8245-F44FA8E43F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24</xdr:col>
      <xdr:colOff>454817</xdr:colOff>
      <xdr:row>21</xdr:row>
      <xdr:rowOff>71435</xdr:rowOff>
    </xdr:from>
    <xdr:to>
      <xdr:col>33</xdr:col>
      <xdr:colOff>640555</xdr:colOff>
      <xdr:row>34</xdr:row>
      <xdr:rowOff>44298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A242DDB0-AB92-4BB7-97B9-0C22F3C9E0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466730</xdr:colOff>
      <xdr:row>34</xdr:row>
      <xdr:rowOff>71437</xdr:rowOff>
    </xdr:from>
    <xdr:to>
      <xdr:col>33</xdr:col>
      <xdr:colOff>652467</xdr:colOff>
      <xdr:row>42</xdr:row>
      <xdr:rowOff>191934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A9B8DC68-1993-4E7B-9FC4-FD0577B7EE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161924</xdr:colOff>
      <xdr:row>34</xdr:row>
      <xdr:rowOff>59538</xdr:rowOff>
    </xdr:from>
    <xdr:to>
      <xdr:col>21</xdr:col>
      <xdr:colOff>928687</xdr:colOff>
      <xdr:row>42</xdr:row>
      <xdr:rowOff>178594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A2E4C491-30C1-417E-9408-83CDD86B8A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142875</xdr:colOff>
      <xdr:row>21</xdr:row>
      <xdr:rowOff>11907</xdr:rowOff>
    </xdr:from>
    <xdr:to>
      <xdr:col>21</xdr:col>
      <xdr:colOff>945355</xdr:colOff>
      <xdr:row>34</xdr:row>
      <xdr:rowOff>72867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EEC519EA-148A-49FB-BBD9-F278E67C16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605;&#1606;&#1591;&#1602;&#1607;1%20&#1587;&#1575;&#1604;%2095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منطقه 1"/>
      <sheetName val="ناحيه 1 و دبيرخانه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X41"/>
  <sheetViews>
    <sheetView rightToLeft="1" tabSelected="1" topLeftCell="AT7" zoomScale="96" zoomScaleNormal="96" workbookViewId="0">
      <selection activeCell="BC19" sqref="BC19"/>
    </sheetView>
  </sheetViews>
  <sheetFormatPr defaultColWidth="9.140625" defaultRowHeight="15.75"/>
  <cols>
    <col min="1" max="1" width="8.28515625" style="1" customWidth="1"/>
    <col min="2" max="2" width="5" style="1" customWidth="1"/>
    <col min="3" max="3" width="9.85546875" style="1" bestFit="1" customWidth="1"/>
    <col min="4" max="4" width="5.140625" style="1" customWidth="1"/>
    <col min="5" max="5" width="8" style="1" bestFit="1" customWidth="1"/>
    <col min="6" max="6" width="3.7109375" style="1" customWidth="1"/>
    <col min="7" max="7" width="4.42578125" style="1" customWidth="1"/>
    <col min="8" max="8" width="6" style="1" customWidth="1"/>
    <col min="9" max="9" width="10.28515625" style="1" customWidth="1"/>
    <col min="10" max="10" width="4.42578125" style="1" customWidth="1"/>
    <col min="11" max="11" width="8.7109375" style="1" customWidth="1"/>
    <col min="12" max="13" width="6" style="1" customWidth="1"/>
    <col min="14" max="14" width="6.7109375" style="1" customWidth="1"/>
    <col min="15" max="15" width="7.140625" style="1" customWidth="1"/>
    <col min="16" max="16" width="7.7109375" style="1" customWidth="1"/>
    <col min="17" max="17" width="5.85546875" style="1" customWidth="1"/>
    <col min="18" max="18" width="4.28515625" style="1" customWidth="1"/>
    <col min="19" max="19" width="7.5703125" style="1" customWidth="1"/>
    <col min="20" max="20" width="7.140625" style="1" customWidth="1"/>
    <col min="21" max="21" width="4.7109375" style="1" customWidth="1"/>
    <col min="22" max="22" width="14.5703125" style="1" customWidth="1"/>
    <col min="23" max="23" width="5.7109375" style="1" customWidth="1"/>
    <col min="24" max="24" width="9.140625" style="1"/>
    <col min="25" max="36" width="10.42578125" style="1" customWidth="1"/>
    <col min="37" max="37" width="10.5703125" style="1" customWidth="1"/>
    <col min="38" max="38" width="11.85546875" style="1" bestFit="1" customWidth="1"/>
    <col min="39" max="47" width="12.42578125" style="1" customWidth="1"/>
    <col min="48" max="49" width="9.140625" style="1"/>
    <col min="50" max="50" width="5" style="1" customWidth="1"/>
    <col min="51" max="63" width="9.140625" style="1"/>
    <col min="64" max="66" width="9.140625" style="13"/>
    <col min="67" max="67" width="9.7109375" style="13" customWidth="1"/>
    <col min="68" max="76" width="9.140625" style="13"/>
    <col min="77" max="16384" width="9.140625" style="1"/>
  </cols>
  <sheetData>
    <row r="1" spans="1:76" ht="22.5" customHeight="1">
      <c r="A1" s="44" t="s">
        <v>79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15"/>
      <c r="X1" s="44" t="s">
        <v>80</v>
      </c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L1" s="44" t="s">
        <v>81</v>
      </c>
      <c r="AM1" s="44"/>
      <c r="AN1" s="44"/>
      <c r="AO1" s="44"/>
      <c r="AP1" s="44"/>
      <c r="AQ1" s="44"/>
      <c r="AR1" s="44"/>
      <c r="AS1" s="44"/>
      <c r="AT1" s="44"/>
      <c r="AU1" s="44"/>
      <c r="BG1" s="44"/>
      <c r="BH1" s="44"/>
      <c r="BI1" s="44"/>
      <c r="BJ1" s="44"/>
      <c r="BK1" s="4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</row>
    <row r="2" spans="1:76" ht="20.25" customHeight="1">
      <c r="A2" s="48" t="s">
        <v>0</v>
      </c>
      <c r="B2" s="45" t="s">
        <v>12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45" t="s">
        <v>30</v>
      </c>
      <c r="R2" s="61"/>
      <c r="S2" s="61"/>
      <c r="T2" s="61"/>
      <c r="U2" s="61"/>
      <c r="V2" s="62"/>
      <c r="W2" s="24"/>
      <c r="X2" s="59" t="s">
        <v>0</v>
      </c>
      <c r="Y2" s="58" t="s">
        <v>42</v>
      </c>
      <c r="Z2" s="56" t="s">
        <v>50</v>
      </c>
      <c r="AA2" s="56" t="s">
        <v>75</v>
      </c>
      <c r="AB2" s="56" t="s">
        <v>51</v>
      </c>
      <c r="AC2" s="56" t="s">
        <v>74</v>
      </c>
      <c r="AD2" s="56" t="s">
        <v>43</v>
      </c>
      <c r="AE2" s="56" t="s">
        <v>44</v>
      </c>
      <c r="AF2" s="56" t="s">
        <v>45</v>
      </c>
      <c r="AG2" s="56" t="s">
        <v>76</v>
      </c>
      <c r="AH2" s="56" t="s">
        <v>46</v>
      </c>
      <c r="AI2" s="56" t="s">
        <v>47</v>
      </c>
      <c r="AJ2" s="55" t="s">
        <v>48</v>
      </c>
      <c r="AL2" s="48" t="s">
        <v>0</v>
      </c>
      <c r="AM2" s="45" t="s">
        <v>31</v>
      </c>
      <c r="AN2" s="45"/>
      <c r="AO2" s="45"/>
      <c r="AP2" s="51" t="s">
        <v>52</v>
      </c>
      <c r="AQ2" s="51"/>
      <c r="AR2" s="51"/>
      <c r="AS2" s="51"/>
      <c r="AT2" s="51"/>
      <c r="AU2" s="52"/>
      <c r="AW2" s="16"/>
      <c r="AX2" s="17"/>
      <c r="AY2" s="17"/>
      <c r="AZ2" s="17"/>
      <c r="BA2" s="17"/>
      <c r="BB2" s="17"/>
      <c r="BC2" s="17"/>
      <c r="BD2" s="18"/>
      <c r="BE2" s="17"/>
      <c r="BF2" s="17"/>
      <c r="BG2" s="17"/>
      <c r="BH2" s="17"/>
      <c r="BI2" s="17"/>
      <c r="BJ2" s="17"/>
      <c r="BK2" s="17"/>
      <c r="BL2" s="65"/>
      <c r="BM2" s="65"/>
      <c r="BN2" s="67"/>
      <c r="BO2" s="67"/>
      <c r="BP2" s="68"/>
      <c r="BQ2" s="67"/>
      <c r="BR2" s="67"/>
      <c r="BS2" s="67"/>
      <c r="BT2" s="67"/>
      <c r="BU2" s="67"/>
      <c r="BV2" s="67"/>
      <c r="BW2" s="67"/>
      <c r="BX2" s="67"/>
    </row>
    <row r="3" spans="1:76" ht="33" customHeight="1">
      <c r="A3" s="49"/>
      <c r="B3" s="46" t="s">
        <v>13</v>
      </c>
      <c r="C3" s="46"/>
      <c r="D3" s="46" t="s">
        <v>14</v>
      </c>
      <c r="E3" s="46"/>
      <c r="F3" s="46" t="s">
        <v>15</v>
      </c>
      <c r="G3" s="46"/>
      <c r="H3" s="46" t="s">
        <v>16</v>
      </c>
      <c r="I3" s="46"/>
      <c r="J3" s="46" t="s">
        <v>17</v>
      </c>
      <c r="K3" s="46"/>
      <c r="L3" s="60" t="s">
        <v>18</v>
      </c>
      <c r="M3" s="60" t="s">
        <v>19</v>
      </c>
      <c r="N3" s="60" t="s">
        <v>20</v>
      </c>
      <c r="O3" s="60" t="s">
        <v>21</v>
      </c>
      <c r="P3" s="60" t="s">
        <v>22</v>
      </c>
      <c r="Q3" s="60" t="s">
        <v>25</v>
      </c>
      <c r="R3" s="60" t="s">
        <v>26</v>
      </c>
      <c r="S3" s="60" t="s">
        <v>27</v>
      </c>
      <c r="T3" s="60" t="s">
        <v>28</v>
      </c>
      <c r="U3" s="60" t="s">
        <v>29</v>
      </c>
      <c r="V3" s="63" t="s">
        <v>57</v>
      </c>
      <c r="W3" s="25"/>
      <c r="X3" s="59"/>
      <c r="Y3" s="58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5"/>
      <c r="AL3" s="49"/>
      <c r="AM3" s="46" t="s">
        <v>32</v>
      </c>
      <c r="AN3" s="46" t="s">
        <v>33</v>
      </c>
      <c r="AO3" s="46" t="s">
        <v>34</v>
      </c>
      <c r="AP3" s="46" t="s">
        <v>53</v>
      </c>
      <c r="AQ3" s="46" t="s">
        <v>54</v>
      </c>
      <c r="AR3" s="46" t="s">
        <v>56</v>
      </c>
      <c r="AS3" s="46" t="s">
        <v>55</v>
      </c>
      <c r="AT3" s="46" t="s">
        <v>72</v>
      </c>
      <c r="AU3" s="53" t="s">
        <v>71</v>
      </c>
      <c r="AW3" s="44" t="s">
        <v>78</v>
      </c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65"/>
      <c r="BM3" s="65"/>
      <c r="BN3" s="67"/>
      <c r="BO3" s="67"/>
      <c r="BP3" s="68"/>
      <c r="BQ3" s="67"/>
      <c r="BR3" s="67"/>
      <c r="BS3" s="67"/>
      <c r="BT3" s="67"/>
      <c r="BU3" s="67"/>
      <c r="BV3" s="67"/>
      <c r="BW3" s="67"/>
      <c r="BX3" s="67"/>
    </row>
    <row r="4" spans="1:76" ht="58.5" customHeight="1">
      <c r="A4" s="49"/>
      <c r="B4" s="20" t="s">
        <v>23</v>
      </c>
      <c r="C4" s="20" t="s">
        <v>24</v>
      </c>
      <c r="D4" s="20" t="s">
        <v>23</v>
      </c>
      <c r="E4" s="20" t="s">
        <v>24</v>
      </c>
      <c r="F4" s="20" t="s">
        <v>23</v>
      </c>
      <c r="G4" s="20" t="s">
        <v>24</v>
      </c>
      <c r="H4" s="20" t="s">
        <v>23</v>
      </c>
      <c r="I4" s="20" t="s">
        <v>24</v>
      </c>
      <c r="J4" s="20" t="s">
        <v>23</v>
      </c>
      <c r="K4" s="20" t="s">
        <v>24</v>
      </c>
      <c r="L4" s="60"/>
      <c r="M4" s="60"/>
      <c r="N4" s="60"/>
      <c r="O4" s="60"/>
      <c r="P4" s="60"/>
      <c r="Q4" s="60"/>
      <c r="R4" s="60"/>
      <c r="S4" s="60"/>
      <c r="T4" s="60"/>
      <c r="U4" s="60"/>
      <c r="V4" s="63"/>
      <c r="W4" s="25"/>
      <c r="X4" s="59"/>
      <c r="Y4" s="58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5"/>
      <c r="AL4" s="50"/>
      <c r="AM4" s="47"/>
      <c r="AN4" s="47"/>
      <c r="AO4" s="47"/>
      <c r="AP4" s="47"/>
      <c r="AQ4" s="47"/>
      <c r="AR4" s="47"/>
      <c r="AS4" s="47"/>
      <c r="AT4" s="47"/>
      <c r="AU4" s="54"/>
      <c r="AW4" s="27" t="s">
        <v>0</v>
      </c>
      <c r="AX4" s="28" t="s">
        <v>58</v>
      </c>
      <c r="AY4" s="28" t="s">
        <v>59</v>
      </c>
      <c r="AZ4" s="28" t="s">
        <v>60</v>
      </c>
      <c r="BA4" s="28" t="s">
        <v>61</v>
      </c>
      <c r="BB4" s="28" t="s">
        <v>62</v>
      </c>
      <c r="BC4" s="28" t="s">
        <v>70</v>
      </c>
      <c r="BD4" s="28" t="s">
        <v>64</v>
      </c>
      <c r="BE4" s="28" t="s">
        <v>65</v>
      </c>
      <c r="BF4" s="28" t="s">
        <v>66</v>
      </c>
      <c r="BG4" s="28" t="s">
        <v>77</v>
      </c>
      <c r="BH4" s="28" t="s">
        <v>67</v>
      </c>
      <c r="BI4" s="28" t="s">
        <v>42</v>
      </c>
      <c r="BJ4" s="28" t="s">
        <v>73</v>
      </c>
      <c r="BK4" s="29" t="s">
        <v>63</v>
      </c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</row>
    <row r="5" spans="1:76" ht="19.5" customHeight="1">
      <c r="A5" s="21" t="s">
        <v>1</v>
      </c>
      <c r="B5" s="35">
        <v>37</v>
      </c>
      <c r="C5" s="35">
        <v>17779.75</v>
      </c>
      <c r="D5" s="35">
        <v>4</v>
      </c>
      <c r="E5" s="35">
        <v>6025.92</v>
      </c>
      <c r="F5" s="35">
        <v>1</v>
      </c>
      <c r="G5" s="35">
        <v>0</v>
      </c>
      <c r="H5" s="35">
        <v>22</v>
      </c>
      <c r="I5" s="35">
        <v>5438.65</v>
      </c>
      <c r="J5" s="35">
        <v>1</v>
      </c>
      <c r="K5" s="35">
        <v>302</v>
      </c>
      <c r="L5" s="35">
        <v>5</v>
      </c>
      <c r="M5" s="35">
        <v>127</v>
      </c>
      <c r="N5" s="35">
        <v>2</v>
      </c>
      <c r="O5" s="35">
        <v>0</v>
      </c>
      <c r="P5" s="35">
        <v>101</v>
      </c>
      <c r="Q5" s="35">
        <v>98</v>
      </c>
      <c r="R5" s="35">
        <v>0</v>
      </c>
      <c r="S5" s="35">
        <v>46</v>
      </c>
      <c r="T5" s="35">
        <v>7</v>
      </c>
      <c r="U5" s="35">
        <v>0</v>
      </c>
      <c r="V5" s="36">
        <v>611856</v>
      </c>
      <c r="W5" s="19"/>
      <c r="X5" s="31" t="s">
        <v>41</v>
      </c>
      <c r="Y5" s="42">
        <v>0</v>
      </c>
      <c r="Z5" s="42">
        <v>0</v>
      </c>
      <c r="AA5" s="42">
        <v>0</v>
      </c>
      <c r="AB5" s="42">
        <v>0</v>
      </c>
      <c r="AC5" s="42">
        <v>2329080</v>
      </c>
      <c r="AD5" s="42">
        <v>292929</v>
      </c>
      <c r="AE5" s="42">
        <v>1053496</v>
      </c>
      <c r="AF5" s="42">
        <v>1057781</v>
      </c>
      <c r="AG5" s="42">
        <v>1119295</v>
      </c>
      <c r="AH5" s="42">
        <v>1543847</v>
      </c>
      <c r="AI5" s="42">
        <f>V5</f>
        <v>611856</v>
      </c>
      <c r="AJ5" s="42">
        <f>SUM(Y5:AI5)</f>
        <v>8008284</v>
      </c>
      <c r="AL5" s="26" t="s">
        <v>1</v>
      </c>
      <c r="AM5" s="42">
        <v>1465</v>
      </c>
      <c r="AN5" s="42">
        <v>623</v>
      </c>
      <c r="AO5" s="42">
        <f t="shared" ref="AO5:AO12" si="0">AM5+AN5</f>
        <v>2088</v>
      </c>
      <c r="AP5" s="42">
        <v>46</v>
      </c>
      <c r="AQ5" s="42">
        <v>26</v>
      </c>
      <c r="AR5" s="42">
        <v>0</v>
      </c>
      <c r="AS5" s="42">
        <v>0</v>
      </c>
      <c r="AT5" s="42">
        <v>4428706</v>
      </c>
      <c r="AU5" s="42">
        <v>2774981</v>
      </c>
      <c r="AW5" s="26" t="s">
        <v>41</v>
      </c>
      <c r="AX5" s="42">
        <v>0</v>
      </c>
      <c r="AY5" s="42">
        <v>0</v>
      </c>
      <c r="AZ5" s="42">
        <v>0</v>
      </c>
      <c r="BA5" s="42">
        <v>14</v>
      </c>
      <c r="BB5" s="42">
        <v>5200</v>
      </c>
      <c r="BC5" s="42">
        <v>650</v>
      </c>
      <c r="BD5" s="42">
        <v>7350</v>
      </c>
      <c r="BE5" s="42">
        <v>200</v>
      </c>
      <c r="BF5" s="42">
        <v>0</v>
      </c>
      <c r="BG5" s="42">
        <v>150</v>
      </c>
      <c r="BH5" s="42">
        <v>3450</v>
      </c>
      <c r="BI5" s="42">
        <v>0</v>
      </c>
      <c r="BJ5" s="42">
        <v>0</v>
      </c>
      <c r="BK5" s="42">
        <v>0</v>
      </c>
      <c r="BL5" s="11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</row>
    <row r="6" spans="1:76" ht="19.5" customHeight="1">
      <c r="A6" s="22" t="s">
        <v>2</v>
      </c>
      <c r="B6" s="37">
        <v>67</v>
      </c>
      <c r="C6" s="37">
        <v>20262.5</v>
      </c>
      <c r="D6" s="37">
        <v>13</v>
      </c>
      <c r="E6" s="37">
        <v>5640.13</v>
      </c>
      <c r="F6" s="37">
        <v>0</v>
      </c>
      <c r="G6" s="37">
        <v>0</v>
      </c>
      <c r="H6" s="37">
        <v>43</v>
      </c>
      <c r="I6" s="37">
        <v>9862.9500000000007</v>
      </c>
      <c r="J6" s="37">
        <v>5</v>
      </c>
      <c r="K6" s="38">
        <v>3955.06</v>
      </c>
      <c r="L6" s="37">
        <v>15</v>
      </c>
      <c r="M6" s="37">
        <v>198</v>
      </c>
      <c r="N6" s="37">
        <v>3</v>
      </c>
      <c r="O6" s="37">
        <v>0</v>
      </c>
      <c r="P6" s="37">
        <v>202</v>
      </c>
      <c r="Q6" s="37">
        <v>159</v>
      </c>
      <c r="R6" s="37">
        <v>0</v>
      </c>
      <c r="S6" s="37">
        <v>80</v>
      </c>
      <c r="T6" s="37">
        <v>17</v>
      </c>
      <c r="U6" s="37">
        <v>0</v>
      </c>
      <c r="V6" s="39">
        <v>654703</v>
      </c>
      <c r="W6" s="19"/>
      <c r="X6" s="32" t="s">
        <v>9</v>
      </c>
      <c r="Y6" s="37">
        <v>6</v>
      </c>
      <c r="Z6" s="37">
        <v>0</v>
      </c>
      <c r="AA6" s="37">
        <v>0</v>
      </c>
      <c r="AB6" s="37">
        <v>0</v>
      </c>
      <c r="AC6" s="37">
        <v>5030658</v>
      </c>
      <c r="AD6" s="37">
        <v>667027</v>
      </c>
      <c r="AE6" s="37">
        <v>1152879</v>
      </c>
      <c r="AF6" s="37">
        <v>1133239</v>
      </c>
      <c r="AG6" s="37">
        <v>1679827</v>
      </c>
      <c r="AH6" s="38">
        <v>1750418</v>
      </c>
      <c r="AI6" s="37">
        <f t="shared" ref="AI6:AI16" si="1">V6</f>
        <v>654703</v>
      </c>
      <c r="AJ6" s="37">
        <f>SUM(Y6:AI6)</f>
        <v>12068757</v>
      </c>
      <c r="AL6" s="22" t="s">
        <v>2</v>
      </c>
      <c r="AM6" s="37">
        <v>2065</v>
      </c>
      <c r="AN6" s="37">
        <v>927</v>
      </c>
      <c r="AO6" s="37">
        <f t="shared" si="0"/>
        <v>2992</v>
      </c>
      <c r="AP6" s="37">
        <v>80</v>
      </c>
      <c r="AQ6" s="37">
        <v>67</v>
      </c>
      <c r="AR6" s="37">
        <v>0</v>
      </c>
      <c r="AS6" s="37">
        <v>0</v>
      </c>
      <c r="AT6" s="37">
        <v>6638559</v>
      </c>
      <c r="AU6" s="37">
        <v>5253581</v>
      </c>
      <c r="AW6" s="22" t="s">
        <v>9</v>
      </c>
      <c r="AX6" s="37">
        <v>0</v>
      </c>
      <c r="AY6" s="37">
        <v>290</v>
      </c>
      <c r="AZ6" s="37">
        <v>0</v>
      </c>
      <c r="BA6" s="37">
        <v>46</v>
      </c>
      <c r="BB6" s="37">
        <v>12786</v>
      </c>
      <c r="BC6" s="37">
        <v>1598</v>
      </c>
      <c r="BD6" s="37">
        <v>19310</v>
      </c>
      <c r="BE6" s="37">
        <v>1001</v>
      </c>
      <c r="BF6" s="37">
        <v>0</v>
      </c>
      <c r="BG6" s="38">
        <v>50</v>
      </c>
      <c r="BH6" s="37">
        <v>4940</v>
      </c>
      <c r="BI6" s="37">
        <v>0</v>
      </c>
      <c r="BJ6" s="37">
        <v>0</v>
      </c>
      <c r="BK6" s="37">
        <v>0</v>
      </c>
      <c r="BL6" s="11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</row>
    <row r="7" spans="1:76" ht="19.5" customHeight="1">
      <c r="A7" s="21" t="s">
        <v>3</v>
      </c>
      <c r="B7" s="35">
        <v>49</v>
      </c>
      <c r="C7" s="35">
        <v>13328.72</v>
      </c>
      <c r="D7" s="35">
        <v>10</v>
      </c>
      <c r="E7" s="35">
        <v>5030.08</v>
      </c>
      <c r="F7" s="35">
        <v>0</v>
      </c>
      <c r="G7" s="35">
        <v>0</v>
      </c>
      <c r="H7" s="35">
        <v>32</v>
      </c>
      <c r="I7" s="35">
        <v>7158.22</v>
      </c>
      <c r="J7" s="35">
        <v>7</v>
      </c>
      <c r="K7" s="35">
        <v>5842.23</v>
      </c>
      <c r="L7" s="35">
        <v>8</v>
      </c>
      <c r="M7" s="35">
        <v>180</v>
      </c>
      <c r="N7" s="35">
        <v>1</v>
      </c>
      <c r="O7" s="35">
        <v>0</v>
      </c>
      <c r="P7" s="35">
        <v>195</v>
      </c>
      <c r="Q7" s="35">
        <v>124</v>
      </c>
      <c r="R7" s="35">
        <v>0</v>
      </c>
      <c r="S7" s="35">
        <v>103</v>
      </c>
      <c r="T7" s="35">
        <v>9</v>
      </c>
      <c r="U7" s="35">
        <v>0</v>
      </c>
      <c r="V7" s="36">
        <v>569384</v>
      </c>
      <c r="W7" s="19"/>
      <c r="X7" s="33" t="s">
        <v>3</v>
      </c>
      <c r="Y7" s="35">
        <v>3</v>
      </c>
      <c r="Z7" s="35">
        <v>0</v>
      </c>
      <c r="AA7" s="35">
        <v>0</v>
      </c>
      <c r="AB7" s="35">
        <v>0</v>
      </c>
      <c r="AC7" s="35">
        <v>2132624</v>
      </c>
      <c r="AD7" s="35">
        <v>625100</v>
      </c>
      <c r="AE7" s="35">
        <v>943476</v>
      </c>
      <c r="AF7" s="35">
        <v>979237</v>
      </c>
      <c r="AG7" s="35">
        <v>1254615</v>
      </c>
      <c r="AH7" s="35">
        <v>1420023</v>
      </c>
      <c r="AI7" s="35">
        <f t="shared" si="1"/>
        <v>569384</v>
      </c>
      <c r="AJ7" s="35">
        <f t="shared" ref="AJ7:AJ16" si="2">SUM(Y7:AI7)</f>
        <v>7924462</v>
      </c>
      <c r="AL7" s="21" t="s">
        <v>3</v>
      </c>
      <c r="AM7" s="35">
        <v>1734</v>
      </c>
      <c r="AN7" s="35">
        <v>1025</v>
      </c>
      <c r="AO7" s="35">
        <f t="shared" si="0"/>
        <v>2759</v>
      </c>
      <c r="AP7" s="35">
        <v>103</v>
      </c>
      <c r="AQ7" s="35">
        <v>114</v>
      </c>
      <c r="AR7" s="35">
        <v>1</v>
      </c>
      <c r="AS7" s="35">
        <v>0</v>
      </c>
      <c r="AT7" s="35">
        <v>9709413</v>
      </c>
      <c r="AU7" s="35">
        <v>8452277</v>
      </c>
      <c r="AW7" s="21" t="s">
        <v>3</v>
      </c>
      <c r="AX7" s="35">
        <v>0</v>
      </c>
      <c r="AY7" s="35">
        <v>0</v>
      </c>
      <c r="AZ7" s="35">
        <v>0</v>
      </c>
      <c r="BA7" s="35">
        <v>9</v>
      </c>
      <c r="BB7" s="35">
        <v>15054</v>
      </c>
      <c r="BC7" s="35">
        <v>1560</v>
      </c>
      <c r="BD7" s="35">
        <v>13230</v>
      </c>
      <c r="BE7" s="35">
        <v>1049</v>
      </c>
      <c r="BF7" s="35">
        <v>0</v>
      </c>
      <c r="BG7" s="35">
        <v>115</v>
      </c>
      <c r="BH7" s="35">
        <v>5030</v>
      </c>
      <c r="BI7" s="35">
        <v>0</v>
      </c>
      <c r="BJ7" s="35">
        <v>0</v>
      </c>
      <c r="BK7" s="35">
        <v>0</v>
      </c>
      <c r="BL7" s="11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</row>
    <row r="8" spans="1:76" ht="19.5" customHeight="1">
      <c r="A8" s="22" t="s">
        <v>7</v>
      </c>
      <c r="B8" s="37">
        <v>42</v>
      </c>
      <c r="C8" s="37">
        <v>14962.7</v>
      </c>
      <c r="D8" s="37">
        <v>3</v>
      </c>
      <c r="E8" s="37">
        <v>2571.38</v>
      </c>
      <c r="F8" s="37">
        <v>2</v>
      </c>
      <c r="G8" s="37">
        <v>0</v>
      </c>
      <c r="H8" s="37">
        <v>26</v>
      </c>
      <c r="I8" s="37">
        <v>7211.56</v>
      </c>
      <c r="J8" s="37">
        <v>0</v>
      </c>
      <c r="K8" s="38">
        <v>0</v>
      </c>
      <c r="L8" s="37">
        <v>10</v>
      </c>
      <c r="M8" s="37">
        <v>196</v>
      </c>
      <c r="N8" s="37">
        <v>1</v>
      </c>
      <c r="O8" s="37">
        <v>0</v>
      </c>
      <c r="P8" s="37">
        <v>185</v>
      </c>
      <c r="Q8" s="37">
        <v>116</v>
      </c>
      <c r="R8" s="37">
        <v>0</v>
      </c>
      <c r="S8" s="37">
        <v>65</v>
      </c>
      <c r="T8" s="37">
        <v>5</v>
      </c>
      <c r="U8" s="37">
        <v>0</v>
      </c>
      <c r="V8" s="39">
        <v>910175</v>
      </c>
      <c r="W8" s="19"/>
      <c r="X8" s="32" t="s">
        <v>10</v>
      </c>
      <c r="Y8" s="37">
        <v>3</v>
      </c>
      <c r="Z8" s="37">
        <v>0</v>
      </c>
      <c r="AA8" s="37">
        <v>0</v>
      </c>
      <c r="AB8" s="37">
        <v>0</v>
      </c>
      <c r="AC8" s="37">
        <v>10796137</v>
      </c>
      <c r="AD8" s="37">
        <v>574965</v>
      </c>
      <c r="AE8" s="37">
        <v>1771280</v>
      </c>
      <c r="AF8" s="37">
        <v>1724421</v>
      </c>
      <c r="AG8" s="37">
        <v>2097762</v>
      </c>
      <c r="AH8" s="38">
        <v>2838260</v>
      </c>
      <c r="AI8" s="37">
        <f t="shared" si="1"/>
        <v>910175</v>
      </c>
      <c r="AJ8" s="37">
        <f t="shared" si="2"/>
        <v>20713003</v>
      </c>
      <c r="AL8" s="22" t="s">
        <v>7</v>
      </c>
      <c r="AM8" s="37">
        <v>1594</v>
      </c>
      <c r="AN8" s="37">
        <v>832</v>
      </c>
      <c r="AO8" s="37">
        <f t="shared" si="0"/>
        <v>2426</v>
      </c>
      <c r="AP8" s="37">
        <v>65</v>
      </c>
      <c r="AQ8" s="37">
        <v>93</v>
      </c>
      <c r="AR8" s="37">
        <v>0</v>
      </c>
      <c r="AS8" s="37">
        <v>0</v>
      </c>
      <c r="AT8" s="37">
        <v>7209352</v>
      </c>
      <c r="AU8" s="37">
        <v>6125127</v>
      </c>
      <c r="AW8" s="22" t="s">
        <v>10</v>
      </c>
      <c r="AX8" s="37">
        <v>0</v>
      </c>
      <c r="AY8" s="37">
        <v>2800</v>
      </c>
      <c r="AZ8" s="37">
        <v>44</v>
      </c>
      <c r="BA8" s="37">
        <v>117</v>
      </c>
      <c r="BB8" s="37">
        <v>8015</v>
      </c>
      <c r="BC8" s="37">
        <v>940</v>
      </c>
      <c r="BD8" s="37">
        <v>12505</v>
      </c>
      <c r="BE8" s="37">
        <v>2950</v>
      </c>
      <c r="BF8" s="37">
        <v>0</v>
      </c>
      <c r="BG8" s="38">
        <v>255</v>
      </c>
      <c r="BH8" s="37">
        <v>3750</v>
      </c>
      <c r="BI8" s="37">
        <v>0</v>
      </c>
      <c r="BJ8" s="37">
        <v>80</v>
      </c>
      <c r="BK8" s="37">
        <v>0</v>
      </c>
      <c r="BL8" s="11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</row>
    <row r="9" spans="1:76" ht="19.5" customHeight="1">
      <c r="A9" s="21" t="s">
        <v>4</v>
      </c>
      <c r="B9" s="35">
        <v>24</v>
      </c>
      <c r="C9" s="35">
        <v>8257.4500000000007</v>
      </c>
      <c r="D9" s="35">
        <v>7</v>
      </c>
      <c r="E9" s="35">
        <v>2253.27</v>
      </c>
      <c r="F9" s="35">
        <v>1</v>
      </c>
      <c r="G9" s="35">
        <v>0</v>
      </c>
      <c r="H9" s="35">
        <v>15</v>
      </c>
      <c r="I9" s="35">
        <v>4521.05</v>
      </c>
      <c r="J9" s="35">
        <v>5</v>
      </c>
      <c r="K9" s="35">
        <v>876.51</v>
      </c>
      <c r="L9" s="35">
        <v>7</v>
      </c>
      <c r="M9" s="35">
        <v>210</v>
      </c>
      <c r="N9" s="35">
        <v>0</v>
      </c>
      <c r="O9" s="35">
        <v>0</v>
      </c>
      <c r="P9" s="35">
        <v>203</v>
      </c>
      <c r="Q9" s="35">
        <v>151</v>
      </c>
      <c r="R9" s="35">
        <v>0</v>
      </c>
      <c r="S9" s="35">
        <v>87</v>
      </c>
      <c r="T9" s="35">
        <v>9</v>
      </c>
      <c r="U9" s="35">
        <v>0</v>
      </c>
      <c r="V9" s="36">
        <v>640630</v>
      </c>
      <c r="W9" s="19"/>
      <c r="X9" s="33" t="s">
        <v>4</v>
      </c>
      <c r="Y9" s="35">
        <v>3</v>
      </c>
      <c r="Z9" s="35">
        <v>0</v>
      </c>
      <c r="AA9" s="35">
        <v>0</v>
      </c>
      <c r="AB9" s="35"/>
      <c r="AC9" s="35">
        <v>2730574</v>
      </c>
      <c r="AD9" s="35">
        <v>561553</v>
      </c>
      <c r="AE9" s="35">
        <v>1471515</v>
      </c>
      <c r="AF9" s="35">
        <v>1532158</v>
      </c>
      <c r="AG9" s="35">
        <v>1572305</v>
      </c>
      <c r="AH9" s="35">
        <v>2218966</v>
      </c>
      <c r="AI9" s="35">
        <f t="shared" si="1"/>
        <v>640630</v>
      </c>
      <c r="AJ9" s="35">
        <f t="shared" si="2"/>
        <v>10727704</v>
      </c>
      <c r="AL9" s="21" t="s">
        <v>4</v>
      </c>
      <c r="AM9" s="35">
        <v>1666</v>
      </c>
      <c r="AN9" s="35">
        <v>866</v>
      </c>
      <c r="AO9" s="35">
        <f t="shared" si="0"/>
        <v>2532</v>
      </c>
      <c r="AP9" s="35">
        <v>87</v>
      </c>
      <c r="AQ9" s="35">
        <v>109</v>
      </c>
      <c r="AR9" s="35">
        <v>0</v>
      </c>
      <c r="AS9" s="35">
        <v>0</v>
      </c>
      <c r="AT9" s="35">
        <v>10859163</v>
      </c>
      <c r="AU9" s="35">
        <v>7942004</v>
      </c>
      <c r="AW9" s="21" t="s">
        <v>4</v>
      </c>
      <c r="AX9" s="35">
        <v>0</v>
      </c>
      <c r="AY9" s="35">
        <v>0</v>
      </c>
      <c r="AZ9" s="35">
        <v>8</v>
      </c>
      <c r="BA9" s="35">
        <v>3</v>
      </c>
      <c r="BB9" s="35">
        <v>12920</v>
      </c>
      <c r="BC9" s="35">
        <v>1480</v>
      </c>
      <c r="BD9" s="35">
        <v>16812</v>
      </c>
      <c r="BE9" s="35">
        <v>412</v>
      </c>
      <c r="BF9" s="35">
        <v>0</v>
      </c>
      <c r="BG9" s="35">
        <v>310</v>
      </c>
      <c r="BH9" s="35">
        <v>1560</v>
      </c>
      <c r="BI9" s="35">
        <v>0</v>
      </c>
      <c r="BJ9" s="35">
        <v>24</v>
      </c>
      <c r="BK9" s="35">
        <v>0</v>
      </c>
      <c r="BL9" s="11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</row>
    <row r="10" spans="1:76" ht="19.5" customHeight="1">
      <c r="A10" s="22" t="s">
        <v>5</v>
      </c>
      <c r="B10" s="37">
        <v>42</v>
      </c>
      <c r="C10" s="37">
        <v>13262</v>
      </c>
      <c r="D10" s="37">
        <v>11</v>
      </c>
      <c r="E10" s="37">
        <v>9142.15</v>
      </c>
      <c r="F10" s="37">
        <v>0</v>
      </c>
      <c r="G10" s="37">
        <v>0</v>
      </c>
      <c r="H10" s="37">
        <v>19</v>
      </c>
      <c r="I10" s="37">
        <v>4017.4</v>
      </c>
      <c r="J10" s="37">
        <v>0</v>
      </c>
      <c r="K10" s="38">
        <v>0</v>
      </c>
      <c r="L10" s="37">
        <v>1</v>
      </c>
      <c r="M10" s="37">
        <v>203</v>
      </c>
      <c r="N10" s="37">
        <v>5</v>
      </c>
      <c r="O10" s="37">
        <v>0</v>
      </c>
      <c r="P10" s="37">
        <v>215</v>
      </c>
      <c r="Q10" s="37">
        <v>118</v>
      </c>
      <c r="R10" s="37">
        <v>0</v>
      </c>
      <c r="S10" s="37">
        <v>87</v>
      </c>
      <c r="T10" s="37">
        <v>12</v>
      </c>
      <c r="U10" s="37">
        <v>0</v>
      </c>
      <c r="V10" s="39">
        <v>632992</v>
      </c>
      <c r="W10" s="19"/>
      <c r="X10" s="32" t="s">
        <v>11</v>
      </c>
      <c r="Y10" s="37">
        <v>4413</v>
      </c>
      <c r="Z10" s="37">
        <v>169</v>
      </c>
      <c r="AA10" s="37">
        <v>0</v>
      </c>
      <c r="AB10" s="37">
        <v>0</v>
      </c>
      <c r="AC10" s="37">
        <v>3165670</v>
      </c>
      <c r="AD10" s="37">
        <v>569996</v>
      </c>
      <c r="AE10" s="37">
        <v>2287980</v>
      </c>
      <c r="AF10" s="37">
        <v>2145183</v>
      </c>
      <c r="AG10" s="37">
        <v>2600368</v>
      </c>
      <c r="AH10" s="38">
        <v>2781038</v>
      </c>
      <c r="AI10" s="37">
        <f t="shared" si="1"/>
        <v>632992</v>
      </c>
      <c r="AJ10" s="37">
        <f t="shared" si="2"/>
        <v>14187809</v>
      </c>
      <c r="AL10" s="22" t="s">
        <v>5</v>
      </c>
      <c r="AM10" s="37">
        <v>1746</v>
      </c>
      <c r="AN10" s="37">
        <v>988</v>
      </c>
      <c r="AO10" s="37">
        <f t="shared" si="0"/>
        <v>2734</v>
      </c>
      <c r="AP10" s="37">
        <v>87</v>
      </c>
      <c r="AQ10" s="37">
        <v>120</v>
      </c>
      <c r="AR10" s="37">
        <v>3</v>
      </c>
      <c r="AS10" s="37">
        <v>0</v>
      </c>
      <c r="AT10" s="37">
        <v>3183583</v>
      </c>
      <c r="AU10" s="37">
        <v>2385914</v>
      </c>
      <c r="AW10" s="22" t="s">
        <v>11</v>
      </c>
      <c r="AX10" s="37">
        <v>0</v>
      </c>
      <c r="AY10" s="37">
        <v>400</v>
      </c>
      <c r="AZ10" s="37">
        <v>50</v>
      </c>
      <c r="BA10" s="37">
        <v>1</v>
      </c>
      <c r="BB10" s="37">
        <v>15660</v>
      </c>
      <c r="BC10" s="37">
        <v>1770</v>
      </c>
      <c r="BD10" s="37">
        <v>28439</v>
      </c>
      <c r="BE10" s="37">
        <v>860</v>
      </c>
      <c r="BF10" s="37">
        <v>0</v>
      </c>
      <c r="BG10" s="38">
        <v>162</v>
      </c>
      <c r="BH10" s="37">
        <v>3120</v>
      </c>
      <c r="BI10" s="37">
        <v>0</v>
      </c>
      <c r="BJ10" s="37">
        <v>0</v>
      </c>
      <c r="BK10" s="37">
        <v>0</v>
      </c>
      <c r="BL10" s="11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</row>
    <row r="11" spans="1:76" ht="19.5" customHeight="1">
      <c r="A11" s="21" t="s">
        <v>35</v>
      </c>
      <c r="B11" s="35">
        <v>51</v>
      </c>
      <c r="C11" s="35">
        <v>14984.4</v>
      </c>
      <c r="D11" s="35">
        <v>6</v>
      </c>
      <c r="E11" s="35">
        <v>2036.71</v>
      </c>
      <c r="F11" s="35">
        <v>0</v>
      </c>
      <c r="G11" s="35">
        <v>0</v>
      </c>
      <c r="H11" s="35">
        <v>31</v>
      </c>
      <c r="I11" s="35">
        <v>6383.6</v>
      </c>
      <c r="J11" s="35">
        <v>5</v>
      </c>
      <c r="K11" s="35">
        <v>5240.72</v>
      </c>
      <c r="L11" s="35">
        <v>4</v>
      </c>
      <c r="M11" s="35">
        <v>175</v>
      </c>
      <c r="N11" s="35">
        <v>2</v>
      </c>
      <c r="O11" s="35">
        <v>0</v>
      </c>
      <c r="P11" s="35">
        <v>193</v>
      </c>
      <c r="Q11" s="35">
        <v>125</v>
      </c>
      <c r="R11" s="35">
        <v>0</v>
      </c>
      <c r="S11" s="35">
        <v>98</v>
      </c>
      <c r="T11" s="35">
        <v>15</v>
      </c>
      <c r="U11" s="35">
        <v>0</v>
      </c>
      <c r="V11" s="36">
        <v>485388</v>
      </c>
      <c r="W11" s="19"/>
      <c r="X11" s="33" t="s">
        <v>35</v>
      </c>
      <c r="Y11" s="35">
        <v>3</v>
      </c>
      <c r="Z11" s="35">
        <v>0</v>
      </c>
      <c r="AA11" s="35">
        <v>0</v>
      </c>
      <c r="AB11" s="35">
        <v>0</v>
      </c>
      <c r="AC11" s="35">
        <v>2178101</v>
      </c>
      <c r="AD11" s="35">
        <v>439646</v>
      </c>
      <c r="AE11" s="35">
        <v>1249249</v>
      </c>
      <c r="AF11" s="35">
        <v>1219268</v>
      </c>
      <c r="AG11" s="35">
        <v>1675344</v>
      </c>
      <c r="AH11" s="35">
        <v>1790820</v>
      </c>
      <c r="AI11" s="35">
        <f t="shared" si="1"/>
        <v>485388</v>
      </c>
      <c r="AJ11" s="35">
        <f t="shared" si="2"/>
        <v>9037819</v>
      </c>
      <c r="AL11" s="21" t="s">
        <v>35</v>
      </c>
      <c r="AM11" s="35">
        <v>1632</v>
      </c>
      <c r="AN11" s="35">
        <v>908</v>
      </c>
      <c r="AO11" s="35">
        <f t="shared" si="0"/>
        <v>2540</v>
      </c>
      <c r="AP11" s="35">
        <v>98</v>
      </c>
      <c r="AQ11" s="35">
        <v>71</v>
      </c>
      <c r="AR11" s="35">
        <v>2</v>
      </c>
      <c r="AS11" s="35">
        <v>0</v>
      </c>
      <c r="AT11" s="35">
        <v>5958662</v>
      </c>
      <c r="AU11" s="35">
        <v>4475815</v>
      </c>
      <c r="AW11" s="21" t="s">
        <v>68</v>
      </c>
      <c r="AX11" s="35">
        <v>0</v>
      </c>
      <c r="AY11" s="35">
        <v>2336</v>
      </c>
      <c r="AZ11" s="35">
        <v>20</v>
      </c>
      <c r="BA11" s="35">
        <v>14</v>
      </c>
      <c r="BB11" s="35">
        <v>9392</v>
      </c>
      <c r="BC11" s="35">
        <v>1120</v>
      </c>
      <c r="BD11" s="35">
        <v>12029</v>
      </c>
      <c r="BE11" s="35">
        <v>370</v>
      </c>
      <c r="BF11" s="35">
        <v>0</v>
      </c>
      <c r="BG11" s="35">
        <v>40</v>
      </c>
      <c r="BH11" s="35">
        <v>2440</v>
      </c>
      <c r="BI11" s="35">
        <v>0</v>
      </c>
      <c r="BJ11" s="35">
        <v>0</v>
      </c>
      <c r="BK11" s="35">
        <v>0</v>
      </c>
      <c r="BL11" s="11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</row>
    <row r="12" spans="1:76" ht="19.5" customHeight="1">
      <c r="A12" s="22" t="s">
        <v>40</v>
      </c>
      <c r="B12" s="37">
        <v>31</v>
      </c>
      <c r="C12" s="37">
        <v>9376.08</v>
      </c>
      <c r="D12" s="37">
        <v>8</v>
      </c>
      <c r="E12" s="37">
        <v>4262.2</v>
      </c>
      <c r="F12" s="37">
        <v>0</v>
      </c>
      <c r="G12" s="37">
        <v>0</v>
      </c>
      <c r="H12" s="37">
        <v>20</v>
      </c>
      <c r="I12" s="37">
        <v>4746.3</v>
      </c>
      <c r="J12" s="37">
        <v>5</v>
      </c>
      <c r="K12" s="38">
        <v>5540.67</v>
      </c>
      <c r="L12" s="37">
        <v>6</v>
      </c>
      <c r="M12" s="37">
        <v>218</v>
      </c>
      <c r="N12" s="37">
        <v>1</v>
      </c>
      <c r="O12" s="37">
        <v>0</v>
      </c>
      <c r="P12" s="37">
        <v>230</v>
      </c>
      <c r="Q12" s="37">
        <v>151</v>
      </c>
      <c r="R12" s="37">
        <v>0</v>
      </c>
      <c r="S12" s="37">
        <v>154</v>
      </c>
      <c r="T12" s="37">
        <v>10</v>
      </c>
      <c r="U12" s="37">
        <v>0</v>
      </c>
      <c r="V12" s="39">
        <v>484366</v>
      </c>
      <c r="W12" s="19"/>
      <c r="X12" s="32" t="s">
        <v>40</v>
      </c>
      <c r="Y12" s="37">
        <v>0</v>
      </c>
      <c r="Z12" s="37">
        <v>0</v>
      </c>
      <c r="AA12" s="37">
        <v>0</v>
      </c>
      <c r="AB12" s="37">
        <v>0</v>
      </c>
      <c r="AC12" s="37">
        <v>6373348</v>
      </c>
      <c r="AD12" s="37">
        <v>433036</v>
      </c>
      <c r="AE12" s="37">
        <v>779259</v>
      </c>
      <c r="AF12" s="37">
        <v>710478</v>
      </c>
      <c r="AG12" s="37">
        <v>1410919</v>
      </c>
      <c r="AH12" s="38">
        <v>1965356</v>
      </c>
      <c r="AI12" s="37">
        <f t="shared" si="1"/>
        <v>484366</v>
      </c>
      <c r="AJ12" s="37">
        <f t="shared" si="2"/>
        <v>12156762</v>
      </c>
      <c r="AL12" s="22" t="s">
        <v>40</v>
      </c>
      <c r="AM12" s="37">
        <v>1918</v>
      </c>
      <c r="AN12" s="37">
        <v>1208</v>
      </c>
      <c r="AO12" s="37">
        <f t="shared" si="0"/>
        <v>3126</v>
      </c>
      <c r="AP12" s="37">
        <v>154</v>
      </c>
      <c r="AQ12" s="37">
        <v>66</v>
      </c>
      <c r="AR12" s="37">
        <v>2</v>
      </c>
      <c r="AS12" s="37">
        <v>0</v>
      </c>
      <c r="AT12" s="37">
        <v>2931999</v>
      </c>
      <c r="AU12" s="37">
        <v>2390457</v>
      </c>
      <c r="AW12" s="22" t="s">
        <v>40</v>
      </c>
      <c r="AX12" s="37">
        <v>0</v>
      </c>
      <c r="AY12" s="37">
        <v>170</v>
      </c>
      <c r="AZ12" s="37">
        <v>18</v>
      </c>
      <c r="BA12" s="37">
        <v>18</v>
      </c>
      <c r="BB12" s="37">
        <v>8454</v>
      </c>
      <c r="BC12" s="37">
        <v>990</v>
      </c>
      <c r="BD12" s="37">
        <v>24235</v>
      </c>
      <c r="BE12" s="37">
        <v>1935</v>
      </c>
      <c r="BF12" s="37">
        <v>0</v>
      </c>
      <c r="BG12" s="38">
        <v>642</v>
      </c>
      <c r="BH12" s="37">
        <v>200</v>
      </c>
      <c r="BI12" s="37">
        <v>0</v>
      </c>
      <c r="BJ12" s="37">
        <v>0</v>
      </c>
      <c r="BK12" s="37">
        <v>0</v>
      </c>
      <c r="BL12" s="11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</row>
    <row r="13" spans="1:76" ht="19.5" customHeight="1">
      <c r="A13" s="21" t="s">
        <v>36</v>
      </c>
      <c r="B13" s="35">
        <v>21</v>
      </c>
      <c r="C13" s="35">
        <v>9139.1200000000008</v>
      </c>
      <c r="D13" s="35">
        <v>6</v>
      </c>
      <c r="E13" s="35">
        <v>3084.47</v>
      </c>
      <c r="F13" s="35">
        <v>0</v>
      </c>
      <c r="G13" s="35">
        <v>0</v>
      </c>
      <c r="H13" s="35">
        <v>12</v>
      </c>
      <c r="I13" s="35">
        <v>4255.75</v>
      </c>
      <c r="J13" s="35">
        <v>2</v>
      </c>
      <c r="K13" s="35">
        <v>1207.0999999999999</v>
      </c>
      <c r="L13" s="35">
        <v>0</v>
      </c>
      <c r="M13" s="35">
        <v>195</v>
      </c>
      <c r="N13" s="35">
        <v>1</v>
      </c>
      <c r="O13" s="35">
        <v>0</v>
      </c>
      <c r="P13" s="35">
        <v>189</v>
      </c>
      <c r="Q13" s="35">
        <v>113</v>
      </c>
      <c r="R13" s="35">
        <v>0</v>
      </c>
      <c r="S13" s="35">
        <v>47</v>
      </c>
      <c r="T13" s="35">
        <v>6</v>
      </c>
      <c r="U13" s="35">
        <v>0</v>
      </c>
      <c r="V13" s="36">
        <v>455218</v>
      </c>
      <c r="W13" s="19"/>
      <c r="X13" s="33" t="s">
        <v>36</v>
      </c>
      <c r="Y13" s="35">
        <v>0</v>
      </c>
      <c r="Z13" s="35">
        <v>0</v>
      </c>
      <c r="AA13" s="35">
        <v>0</v>
      </c>
      <c r="AB13" s="35">
        <v>0</v>
      </c>
      <c r="AC13" s="35">
        <v>6401072</v>
      </c>
      <c r="AD13" s="35">
        <v>376044</v>
      </c>
      <c r="AE13" s="35">
        <v>544579</v>
      </c>
      <c r="AF13" s="35">
        <v>549057</v>
      </c>
      <c r="AG13" s="35">
        <v>1382440</v>
      </c>
      <c r="AH13" s="35">
        <v>2038869</v>
      </c>
      <c r="AI13" s="35">
        <f t="shared" si="1"/>
        <v>455218</v>
      </c>
      <c r="AJ13" s="35">
        <f t="shared" si="2"/>
        <v>11747279</v>
      </c>
      <c r="AL13" s="21" t="s">
        <v>36</v>
      </c>
      <c r="AM13" s="35">
        <v>1493</v>
      </c>
      <c r="AN13" s="35">
        <v>908</v>
      </c>
      <c r="AO13" s="35">
        <f>AM13+AN13</f>
        <v>2401</v>
      </c>
      <c r="AP13" s="35">
        <v>47</v>
      </c>
      <c r="AQ13" s="35">
        <v>106</v>
      </c>
      <c r="AR13" s="35">
        <v>0</v>
      </c>
      <c r="AS13" s="35">
        <v>0</v>
      </c>
      <c r="AT13" s="35">
        <v>4461048</v>
      </c>
      <c r="AU13" s="35">
        <v>3259978</v>
      </c>
      <c r="AW13" s="21" t="s">
        <v>36</v>
      </c>
      <c r="AX13" s="35">
        <v>0</v>
      </c>
      <c r="AY13" s="35">
        <v>3610</v>
      </c>
      <c r="AZ13" s="35">
        <v>52</v>
      </c>
      <c r="BA13" s="35">
        <v>12</v>
      </c>
      <c r="BB13" s="35">
        <v>6439</v>
      </c>
      <c r="BC13" s="35">
        <v>780</v>
      </c>
      <c r="BD13" s="35">
        <v>5213</v>
      </c>
      <c r="BE13" s="35">
        <v>1850</v>
      </c>
      <c r="BF13" s="35">
        <v>0</v>
      </c>
      <c r="BG13" s="35">
        <v>535</v>
      </c>
      <c r="BH13" s="35">
        <v>670</v>
      </c>
      <c r="BI13" s="35">
        <v>16000</v>
      </c>
      <c r="BJ13" s="35">
        <v>0</v>
      </c>
      <c r="BK13" s="35">
        <v>0</v>
      </c>
      <c r="BL13" s="11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</row>
    <row r="14" spans="1:76" ht="19.5" customHeight="1">
      <c r="A14" s="22" t="s">
        <v>37</v>
      </c>
      <c r="B14" s="37">
        <v>18</v>
      </c>
      <c r="C14" s="37">
        <v>5438.45</v>
      </c>
      <c r="D14" s="37">
        <v>10</v>
      </c>
      <c r="E14" s="37">
        <v>6767.2</v>
      </c>
      <c r="F14" s="37">
        <v>0</v>
      </c>
      <c r="G14" s="37">
        <v>0</v>
      </c>
      <c r="H14" s="37">
        <v>12</v>
      </c>
      <c r="I14" s="37">
        <v>2823.05</v>
      </c>
      <c r="J14" s="37">
        <v>3</v>
      </c>
      <c r="K14" s="38">
        <v>1718</v>
      </c>
      <c r="L14" s="37">
        <v>0</v>
      </c>
      <c r="M14" s="37">
        <v>106</v>
      </c>
      <c r="N14" s="37">
        <v>1</v>
      </c>
      <c r="O14" s="37">
        <v>0</v>
      </c>
      <c r="P14" s="37">
        <v>98</v>
      </c>
      <c r="Q14" s="37">
        <v>127</v>
      </c>
      <c r="R14" s="37">
        <v>0</v>
      </c>
      <c r="S14" s="37">
        <v>55</v>
      </c>
      <c r="T14" s="37">
        <v>5</v>
      </c>
      <c r="U14" s="37">
        <v>0</v>
      </c>
      <c r="V14" s="39">
        <v>499797</v>
      </c>
      <c r="W14" s="19"/>
      <c r="X14" s="32" t="s">
        <v>49</v>
      </c>
      <c r="Y14" s="37">
        <v>0</v>
      </c>
      <c r="Z14" s="37">
        <v>0</v>
      </c>
      <c r="AA14" s="37">
        <v>0</v>
      </c>
      <c r="AB14" s="37">
        <v>0</v>
      </c>
      <c r="AC14" s="37">
        <v>2460155</v>
      </c>
      <c r="AD14" s="37">
        <v>394721</v>
      </c>
      <c r="AE14" s="37">
        <v>746156</v>
      </c>
      <c r="AF14" s="37">
        <v>702505</v>
      </c>
      <c r="AG14" s="37">
        <v>926587</v>
      </c>
      <c r="AH14" s="38">
        <v>1743816</v>
      </c>
      <c r="AI14" s="37">
        <v>473818</v>
      </c>
      <c r="AJ14" s="37">
        <f t="shared" si="2"/>
        <v>7447758</v>
      </c>
      <c r="AL14" s="22" t="s">
        <v>37</v>
      </c>
      <c r="AM14" s="37">
        <v>1443</v>
      </c>
      <c r="AN14" s="37">
        <v>696</v>
      </c>
      <c r="AO14" s="37">
        <f t="shared" ref="AO14:AO16" si="3">AM14+AN14</f>
        <v>2139</v>
      </c>
      <c r="AP14" s="37">
        <v>55</v>
      </c>
      <c r="AQ14" s="37">
        <v>84</v>
      </c>
      <c r="AR14" s="37">
        <v>0</v>
      </c>
      <c r="AS14" s="37">
        <v>1</v>
      </c>
      <c r="AT14" s="37">
        <v>5006932</v>
      </c>
      <c r="AU14" s="37">
        <v>3809184</v>
      </c>
      <c r="AW14" s="22" t="s">
        <v>69</v>
      </c>
      <c r="AX14" s="37">
        <v>0</v>
      </c>
      <c r="AY14" s="37">
        <v>0</v>
      </c>
      <c r="AZ14" s="37">
        <v>0</v>
      </c>
      <c r="BA14" s="37">
        <v>0</v>
      </c>
      <c r="BB14" s="37">
        <v>640</v>
      </c>
      <c r="BC14" s="37">
        <v>96</v>
      </c>
      <c r="BD14" s="37">
        <v>900</v>
      </c>
      <c r="BE14" s="37">
        <v>0</v>
      </c>
      <c r="BF14" s="37">
        <v>0</v>
      </c>
      <c r="BG14" s="38">
        <v>70</v>
      </c>
      <c r="BH14" s="37">
        <v>150</v>
      </c>
      <c r="BI14" s="37">
        <v>120</v>
      </c>
      <c r="BJ14" s="37">
        <v>0</v>
      </c>
      <c r="BK14" s="37">
        <v>0</v>
      </c>
      <c r="BL14" s="11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</row>
    <row r="15" spans="1:76" ht="19.5" customHeight="1">
      <c r="A15" s="21" t="s">
        <v>38</v>
      </c>
      <c r="B15" s="35">
        <v>17</v>
      </c>
      <c r="C15" s="35">
        <v>4542.25</v>
      </c>
      <c r="D15" s="35">
        <v>11</v>
      </c>
      <c r="E15" s="35">
        <v>8395.39</v>
      </c>
      <c r="F15" s="35">
        <v>3</v>
      </c>
      <c r="G15" s="35">
        <v>0</v>
      </c>
      <c r="H15" s="35">
        <v>11</v>
      </c>
      <c r="I15" s="35">
        <v>2126.65</v>
      </c>
      <c r="J15" s="35">
        <v>8</v>
      </c>
      <c r="K15" s="35">
        <v>8863.5499999999993</v>
      </c>
      <c r="L15" s="35">
        <v>3</v>
      </c>
      <c r="M15" s="35">
        <v>0</v>
      </c>
      <c r="N15" s="35">
        <v>0</v>
      </c>
      <c r="O15" s="35">
        <v>0</v>
      </c>
      <c r="P15" s="35">
        <v>0</v>
      </c>
      <c r="Q15" s="35">
        <v>182</v>
      </c>
      <c r="R15" s="35">
        <v>0</v>
      </c>
      <c r="S15" s="35">
        <v>104</v>
      </c>
      <c r="T15" s="35">
        <v>7</v>
      </c>
      <c r="U15" s="35">
        <v>0</v>
      </c>
      <c r="V15" s="36">
        <v>1685209</v>
      </c>
      <c r="W15" s="19"/>
      <c r="X15" s="33" t="s">
        <v>38</v>
      </c>
      <c r="Y15" s="35">
        <v>0</v>
      </c>
      <c r="Z15" s="35">
        <v>0</v>
      </c>
      <c r="AA15" s="35">
        <v>0</v>
      </c>
      <c r="AB15" s="35">
        <v>0</v>
      </c>
      <c r="AC15" s="35">
        <v>11178588</v>
      </c>
      <c r="AD15" s="35">
        <v>709970</v>
      </c>
      <c r="AE15" s="35">
        <v>732175</v>
      </c>
      <c r="AF15" s="35">
        <v>645344</v>
      </c>
      <c r="AG15" s="35">
        <v>1600262</v>
      </c>
      <c r="AH15" s="35">
        <v>2350254</v>
      </c>
      <c r="AI15" s="35">
        <v>535466</v>
      </c>
      <c r="AJ15" s="35">
        <f t="shared" si="2"/>
        <v>17752059</v>
      </c>
      <c r="AL15" s="21" t="s">
        <v>38</v>
      </c>
      <c r="AM15" s="35">
        <v>1707</v>
      </c>
      <c r="AN15" s="35">
        <v>778</v>
      </c>
      <c r="AO15" s="35">
        <f t="shared" si="3"/>
        <v>2485</v>
      </c>
      <c r="AP15" s="35">
        <v>104</v>
      </c>
      <c r="AQ15" s="35">
        <v>76</v>
      </c>
      <c r="AR15" s="35">
        <v>2</v>
      </c>
      <c r="AS15" s="35">
        <v>0</v>
      </c>
      <c r="AT15" s="35">
        <v>9490803</v>
      </c>
      <c r="AU15" s="35">
        <v>5654366</v>
      </c>
      <c r="AW15" s="21" t="s">
        <v>38</v>
      </c>
      <c r="AX15" s="35">
        <v>0</v>
      </c>
      <c r="AY15" s="35">
        <v>0</v>
      </c>
      <c r="AZ15" s="35">
        <v>30</v>
      </c>
      <c r="BA15" s="35">
        <v>104</v>
      </c>
      <c r="BB15" s="35">
        <v>220</v>
      </c>
      <c r="BC15" s="35">
        <v>30</v>
      </c>
      <c r="BD15" s="35">
        <v>450</v>
      </c>
      <c r="BE15" s="35">
        <v>0</v>
      </c>
      <c r="BF15" s="35">
        <v>0</v>
      </c>
      <c r="BG15" s="35">
        <v>12</v>
      </c>
      <c r="BH15" s="35">
        <v>0</v>
      </c>
      <c r="BI15" s="35">
        <v>600</v>
      </c>
      <c r="BJ15" s="35">
        <v>0</v>
      </c>
      <c r="BK15" s="35">
        <v>0</v>
      </c>
      <c r="BL15" s="11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</row>
    <row r="16" spans="1:76" ht="19.5" customHeight="1">
      <c r="A16" s="22" t="s">
        <v>39</v>
      </c>
      <c r="B16" s="37">
        <v>49</v>
      </c>
      <c r="C16" s="37">
        <v>21020.33</v>
      </c>
      <c r="D16" s="37">
        <v>10</v>
      </c>
      <c r="E16" s="37">
        <v>3377.41</v>
      </c>
      <c r="F16" s="37">
        <v>3</v>
      </c>
      <c r="G16" s="37">
        <v>0</v>
      </c>
      <c r="H16" s="37">
        <v>28</v>
      </c>
      <c r="I16" s="37">
        <v>7543.75</v>
      </c>
      <c r="J16" s="37">
        <v>2</v>
      </c>
      <c r="K16" s="38">
        <v>2317.9899999999998</v>
      </c>
      <c r="L16" s="37">
        <v>12</v>
      </c>
      <c r="M16" s="37">
        <v>111</v>
      </c>
      <c r="N16" s="37">
        <v>0</v>
      </c>
      <c r="O16" s="37">
        <v>0</v>
      </c>
      <c r="P16" s="37">
        <v>121</v>
      </c>
      <c r="Q16" s="37">
        <v>122</v>
      </c>
      <c r="R16" s="37">
        <v>0</v>
      </c>
      <c r="S16" s="37">
        <v>88</v>
      </c>
      <c r="T16" s="37">
        <v>5</v>
      </c>
      <c r="U16" s="37">
        <v>0</v>
      </c>
      <c r="V16" s="39">
        <v>4479838</v>
      </c>
      <c r="W16" s="19"/>
      <c r="X16" s="32" t="s">
        <v>39</v>
      </c>
      <c r="Y16" s="37">
        <v>0</v>
      </c>
      <c r="Z16" s="37">
        <v>0</v>
      </c>
      <c r="AA16" s="37">
        <v>0</v>
      </c>
      <c r="AB16" s="37">
        <v>0</v>
      </c>
      <c r="AC16" s="37">
        <v>5883164</v>
      </c>
      <c r="AD16" s="37">
        <v>533078</v>
      </c>
      <c r="AE16" s="37">
        <v>1503628</v>
      </c>
      <c r="AF16" s="37">
        <v>1443672</v>
      </c>
      <c r="AG16" s="37">
        <v>2966161</v>
      </c>
      <c r="AH16" s="38">
        <v>4307650</v>
      </c>
      <c r="AI16" s="37">
        <f t="shared" si="1"/>
        <v>4479838</v>
      </c>
      <c r="AJ16" s="37">
        <f t="shared" si="2"/>
        <v>21117191</v>
      </c>
      <c r="AL16" s="22" t="s">
        <v>39</v>
      </c>
      <c r="AM16" s="37">
        <v>1673</v>
      </c>
      <c r="AN16" s="37">
        <v>1633</v>
      </c>
      <c r="AO16" s="37">
        <f t="shared" si="3"/>
        <v>3306</v>
      </c>
      <c r="AP16" s="37">
        <v>88</v>
      </c>
      <c r="AQ16" s="37">
        <v>117</v>
      </c>
      <c r="AR16" s="37">
        <v>2</v>
      </c>
      <c r="AS16" s="37">
        <v>0</v>
      </c>
      <c r="AT16" s="37">
        <v>12560019</v>
      </c>
      <c r="AU16" s="37">
        <v>8158486</v>
      </c>
      <c r="AW16" s="22" t="s">
        <v>39</v>
      </c>
      <c r="AX16" s="37">
        <v>0</v>
      </c>
      <c r="AY16" s="37">
        <v>1500</v>
      </c>
      <c r="AZ16" s="37">
        <v>0</v>
      </c>
      <c r="BA16" s="37">
        <v>45</v>
      </c>
      <c r="BB16" s="37">
        <v>3700</v>
      </c>
      <c r="BC16" s="37">
        <v>11414</v>
      </c>
      <c r="BD16" s="37">
        <v>152973</v>
      </c>
      <c r="BE16" s="37">
        <v>10712</v>
      </c>
      <c r="BF16" s="37"/>
      <c r="BG16" s="38">
        <v>2511</v>
      </c>
      <c r="BH16" s="37">
        <v>32310</v>
      </c>
      <c r="BI16" s="37">
        <v>9000</v>
      </c>
      <c r="BJ16" s="37">
        <v>40</v>
      </c>
      <c r="BK16" s="37">
        <v>0</v>
      </c>
      <c r="BL16" s="11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</row>
    <row r="17" spans="1:76" ht="19.5" customHeight="1">
      <c r="A17" s="23" t="s">
        <v>6</v>
      </c>
      <c r="B17" s="40">
        <f>SUBTOTAL(9,B5:B16)</f>
        <v>448</v>
      </c>
      <c r="C17" s="40">
        <f t="shared" ref="C17:V17" si="4">SUBTOTAL(9,C5:C16)</f>
        <v>152353.75</v>
      </c>
      <c r="D17" s="40">
        <f t="shared" si="4"/>
        <v>99</v>
      </c>
      <c r="E17" s="40">
        <f t="shared" si="4"/>
        <v>58586.31</v>
      </c>
      <c r="F17" s="40">
        <f t="shared" si="4"/>
        <v>10</v>
      </c>
      <c r="G17" s="40">
        <f t="shared" si="4"/>
        <v>0</v>
      </c>
      <c r="H17" s="40">
        <f t="shared" si="4"/>
        <v>271</v>
      </c>
      <c r="I17" s="40">
        <f t="shared" si="4"/>
        <v>66088.930000000008</v>
      </c>
      <c r="J17" s="40">
        <f t="shared" si="4"/>
        <v>43</v>
      </c>
      <c r="K17" s="40">
        <f t="shared" si="4"/>
        <v>35863.829999999994</v>
      </c>
      <c r="L17" s="40">
        <f t="shared" si="4"/>
        <v>71</v>
      </c>
      <c r="M17" s="40">
        <f t="shared" si="4"/>
        <v>1919</v>
      </c>
      <c r="N17" s="40">
        <f t="shared" si="4"/>
        <v>17</v>
      </c>
      <c r="O17" s="40">
        <f t="shared" si="4"/>
        <v>0</v>
      </c>
      <c r="P17" s="40">
        <f t="shared" si="4"/>
        <v>1932</v>
      </c>
      <c r="Q17" s="40">
        <f t="shared" si="4"/>
        <v>1586</v>
      </c>
      <c r="R17" s="40">
        <f t="shared" si="4"/>
        <v>0</v>
      </c>
      <c r="S17" s="40">
        <f t="shared" si="4"/>
        <v>1014</v>
      </c>
      <c r="T17" s="40">
        <f t="shared" si="4"/>
        <v>107</v>
      </c>
      <c r="U17" s="40">
        <f t="shared" si="4"/>
        <v>0</v>
      </c>
      <c r="V17" s="41">
        <f t="shared" si="4"/>
        <v>12109556</v>
      </c>
      <c r="W17" s="30"/>
      <c r="X17" s="34" t="s">
        <v>8</v>
      </c>
      <c r="Y17" s="40">
        <f>SUBTOTAL(9,Y5:Y16)</f>
        <v>4431</v>
      </c>
      <c r="Z17" s="40">
        <f t="shared" ref="Z17:AJ17" si="5">SUBTOTAL(9,Z5:Z16)</f>
        <v>169</v>
      </c>
      <c r="AA17" s="40">
        <f t="shared" si="5"/>
        <v>0</v>
      </c>
      <c r="AB17" s="40">
        <f t="shared" si="5"/>
        <v>0</v>
      </c>
      <c r="AC17" s="40">
        <f t="shared" si="5"/>
        <v>60659171</v>
      </c>
      <c r="AD17" s="40">
        <f t="shared" si="5"/>
        <v>6178065</v>
      </c>
      <c r="AE17" s="40">
        <f t="shared" si="5"/>
        <v>14235672</v>
      </c>
      <c r="AF17" s="40">
        <f t="shared" si="5"/>
        <v>13842343</v>
      </c>
      <c r="AG17" s="40">
        <f t="shared" si="5"/>
        <v>20285885</v>
      </c>
      <c r="AH17" s="40">
        <f t="shared" si="5"/>
        <v>26749317</v>
      </c>
      <c r="AI17" s="40">
        <f t="shared" si="5"/>
        <v>10933834</v>
      </c>
      <c r="AJ17" s="43">
        <f t="shared" si="5"/>
        <v>152888887</v>
      </c>
      <c r="AL17" s="23" t="s">
        <v>6</v>
      </c>
      <c r="AM17" s="40">
        <f>SUBTOTAL(9,AM5:AM16)</f>
        <v>20136</v>
      </c>
      <c r="AN17" s="40">
        <f t="shared" ref="AN17:AU17" si="6">SUBTOTAL(9,AN5:AN16)</f>
        <v>11392</v>
      </c>
      <c r="AO17" s="40">
        <f t="shared" si="6"/>
        <v>31528</v>
      </c>
      <c r="AP17" s="40">
        <f t="shared" si="6"/>
        <v>1014</v>
      </c>
      <c r="AQ17" s="40">
        <f t="shared" si="6"/>
        <v>1049</v>
      </c>
      <c r="AR17" s="40">
        <f t="shared" si="6"/>
        <v>12</v>
      </c>
      <c r="AS17" s="40">
        <f t="shared" si="6"/>
        <v>1</v>
      </c>
      <c r="AT17" s="40">
        <f t="shared" si="6"/>
        <v>82438239</v>
      </c>
      <c r="AU17" s="40">
        <f t="shared" si="6"/>
        <v>60682170</v>
      </c>
      <c r="AW17" s="23" t="s">
        <v>8</v>
      </c>
      <c r="AX17" s="40">
        <f>SUBTOTAL(9,AX5:AX16)</f>
        <v>0</v>
      </c>
      <c r="AY17" s="40">
        <f t="shared" ref="AY17:BK17" si="7">SUBTOTAL(9,AY5:AY16)</f>
        <v>11106</v>
      </c>
      <c r="AZ17" s="40">
        <f t="shared" si="7"/>
        <v>222</v>
      </c>
      <c r="BA17" s="40"/>
      <c r="BB17" s="40">
        <f t="shared" si="7"/>
        <v>98480</v>
      </c>
      <c r="BC17" s="40">
        <f t="shared" si="7"/>
        <v>22428</v>
      </c>
      <c r="BD17" s="40">
        <f t="shared" si="7"/>
        <v>293446</v>
      </c>
      <c r="BE17" s="40">
        <f t="shared" si="7"/>
        <v>21339</v>
      </c>
      <c r="BF17" s="40">
        <f t="shared" si="7"/>
        <v>0</v>
      </c>
      <c r="BG17" s="40">
        <f t="shared" si="7"/>
        <v>4852</v>
      </c>
      <c r="BH17" s="40">
        <f t="shared" si="7"/>
        <v>57620</v>
      </c>
      <c r="BI17" s="40"/>
      <c r="BJ17" s="40">
        <f t="shared" si="7"/>
        <v>144</v>
      </c>
      <c r="BK17" s="40">
        <f t="shared" si="7"/>
        <v>0</v>
      </c>
      <c r="BL17" s="11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</row>
    <row r="18" spans="1:76" ht="12.75" customHeight="1"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</row>
    <row r="19" spans="1:76" ht="87" customHeight="1"/>
    <row r="20" spans="1:76" ht="56.25" customHeight="1">
      <c r="S20" s="6"/>
      <c r="T20" s="3"/>
      <c r="U20" s="3"/>
    </row>
    <row r="21" spans="1:76" ht="23.25" customHeight="1">
      <c r="S21" s="7"/>
      <c r="T21" s="4"/>
      <c r="U21" s="57"/>
      <c r="V21" s="57"/>
      <c r="W21" s="14"/>
    </row>
    <row r="22" spans="1:76" ht="26.25" customHeight="1">
      <c r="S22" s="8"/>
      <c r="T22" s="4"/>
      <c r="U22" s="57"/>
      <c r="V22" s="57"/>
      <c r="W22" s="14"/>
    </row>
    <row r="23" spans="1:76" ht="18" customHeight="1">
      <c r="S23" s="8"/>
      <c r="T23" s="4"/>
      <c r="U23" s="57"/>
      <c r="V23" s="57"/>
      <c r="W23" s="14"/>
    </row>
    <row r="24" spans="1:76" ht="18" customHeight="1">
      <c r="S24" s="9"/>
      <c r="T24" s="5"/>
      <c r="U24" s="5"/>
      <c r="V24" s="5"/>
      <c r="W24" s="5"/>
    </row>
    <row r="25" spans="1:76" ht="18" customHeight="1">
      <c r="S25" s="9"/>
      <c r="T25" s="5"/>
      <c r="U25" s="5"/>
      <c r="V25" s="5"/>
      <c r="W25" s="5"/>
    </row>
    <row r="26" spans="1:76" ht="18" customHeight="1">
      <c r="S26" s="9"/>
      <c r="T26" s="5"/>
      <c r="U26" s="5"/>
      <c r="V26" s="5"/>
      <c r="W26" s="5"/>
    </row>
    <row r="27" spans="1:76" ht="18" customHeight="1">
      <c r="S27" s="9"/>
      <c r="T27" s="5"/>
      <c r="U27" s="5"/>
      <c r="V27" s="5"/>
      <c r="W27" s="5"/>
    </row>
    <row r="28" spans="1:76" ht="18" customHeight="1">
      <c r="S28" s="9"/>
      <c r="T28" s="5"/>
      <c r="U28" s="5"/>
      <c r="V28" s="5"/>
      <c r="W28" s="5"/>
    </row>
    <row r="29" spans="1:76" ht="18" customHeight="1">
      <c r="S29" s="9"/>
      <c r="T29" s="5"/>
      <c r="U29" s="5"/>
      <c r="V29" s="5"/>
      <c r="W29" s="5"/>
    </row>
    <row r="30" spans="1:76" ht="18" customHeight="1">
      <c r="S30" s="9"/>
      <c r="T30" s="5"/>
      <c r="U30" s="5"/>
      <c r="V30" s="5"/>
      <c r="W30" s="5"/>
    </row>
    <row r="31" spans="1:76" ht="18" customHeight="1">
      <c r="S31" s="9"/>
      <c r="T31" s="5"/>
      <c r="U31" s="5"/>
      <c r="V31" s="5"/>
      <c r="W31" s="5"/>
    </row>
    <row r="32" spans="1:76" ht="18" customHeight="1">
      <c r="S32" s="9"/>
      <c r="T32" s="5"/>
      <c r="U32" s="5"/>
      <c r="V32" s="5"/>
      <c r="W32" s="5"/>
    </row>
    <row r="33" spans="19:23" ht="18" customHeight="1">
      <c r="S33" s="9"/>
      <c r="T33" s="5"/>
      <c r="U33" s="5"/>
      <c r="V33" s="5"/>
      <c r="W33" s="5"/>
    </row>
    <row r="34" spans="19:23" ht="18" customHeight="1">
      <c r="S34" s="9"/>
      <c r="T34" s="5"/>
      <c r="U34" s="5"/>
      <c r="V34" s="5"/>
      <c r="W34" s="5"/>
    </row>
    <row r="35" spans="19:23" ht="18" customHeight="1">
      <c r="S35" s="9"/>
      <c r="T35" s="5"/>
      <c r="U35" s="5"/>
      <c r="V35" s="5"/>
      <c r="W35" s="5"/>
    </row>
    <row r="36" spans="19:23" ht="18" customHeight="1">
      <c r="S36" s="10"/>
      <c r="T36" s="5"/>
      <c r="U36" s="5"/>
      <c r="V36" s="5"/>
      <c r="W36" s="5"/>
    </row>
    <row r="38" spans="19:23" ht="90" customHeight="1"/>
    <row r="39" spans="19:23" ht="31.5" customHeight="1"/>
    <row r="40" spans="19:23" ht="24" customHeight="1"/>
    <row r="41" spans="19:23" ht="15.75" customHeight="1"/>
  </sheetData>
  <autoFilter ref="A2:A17"/>
  <mergeCells count="66">
    <mergeCell ref="AW3:BK3"/>
    <mergeCell ref="BL1:BX1"/>
    <mergeCell ref="BL2:BL4"/>
    <mergeCell ref="BM2:BM4"/>
    <mergeCell ref="BN2:BN4"/>
    <mergeCell ref="BO2:BO4"/>
    <mergeCell ref="BP2:BP4"/>
    <mergeCell ref="BQ2:BQ4"/>
    <mergeCell ref="BR2:BR4"/>
    <mergeCell ref="BS2:BS4"/>
    <mergeCell ref="BT2:BT4"/>
    <mergeCell ref="BU2:BU4"/>
    <mergeCell ref="BV2:BV4"/>
    <mergeCell ref="BW2:BW4"/>
    <mergeCell ref="BX2:BX4"/>
    <mergeCell ref="BG1:BK1"/>
    <mergeCell ref="X1:AJ1"/>
    <mergeCell ref="A1:V1"/>
    <mergeCell ref="A2:A4"/>
    <mergeCell ref="B2:P2"/>
    <mergeCell ref="Q2:V2"/>
    <mergeCell ref="P3:P4"/>
    <mergeCell ref="F3:G3"/>
    <mergeCell ref="H3:I3"/>
    <mergeCell ref="N3:N4"/>
    <mergeCell ref="J3:K3"/>
    <mergeCell ref="B3:C3"/>
    <mergeCell ref="D3:E3"/>
    <mergeCell ref="M3:M4"/>
    <mergeCell ref="O3:O4"/>
    <mergeCell ref="L3:L4"/>
    <mergeCell ref="V3:V4"/>
    <mergeCell ref="Q3:Q4"/>
    <mergeCell ref="R3:R4"/>
    <mergeCell ref="S3:S4"/>
    <mergeCell ref="T3:T4"/>
    <mergeCell ref="AC2:AC4"/>
    <mergeCell ref="U22:V22"/>
    <mergeCell ref="U23:V23"/>
    <mergeCell ref="AD2:AD4"/>
    <mergeCell ref="Y2:Y4"/>
    <mergeCell ref="X2:X4"/>
    <mergeCell ref="Z2:Z4"/>
    <mergeCell ref="AA2:AA4"/>
    <mergeCell ref="AB2:AB4"/>
    <mergeCell ref="U3:U4"/>
    <mergeCell ref="U21:V21"/>
    <mergeCell ref="AJ2:AJ4"/>
    <mergeCell ref="AE2:AE4"/>
    <mergeCell ref="AF2:AF4"/>
    <mergeCell ref="AG2:AG4"/>
    <mergeCell ref="AH2:AH4"/>
    <mergeCell ref="AI2:AI4"/>
    <mergeCell ref="AL1:AU1"/>
    <mergeCell ref="AM2:AO2"/>
    <mergeCell ref="AO3:AO4"/>
    <mergeCell ref="AN3:AN4"/>
    <mergeCell ref="AM3:AM4"/>
    <mergeCell ref="AL2:AL4"/>
    <mergeCell ref="AP2:AU2"/>
    <mergeCell ref="AP3:AP4"/>
    <mergeCell ref="AQ3:AQ4"/>
    <mergeCell ref="AR3:AR4"/>
    <mergeCell ref="AS3:AS4"/>
    <mergeCell ref="AT3:AT4"/>
    <mergeCell ref="AU3:AU4"/>
  </mergeCells>
  <phoneticPr fontId="1" type="noConversion"/>
  <printOptions horizontalCentered="1" verticalCentered="1"/>
  <pageMargins left="0" right="0" top="0.75" bottom="0" header="0" footer="0"/>
  <pageSetup paperSize="9" orientation="landscape" horizontalDpi="300" verticalDpi="300" r:id="rId1"/>
  <headerFooter alignWithMargins="0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D6819D71-F6A2-4A93-9142-A9653D5711F6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منطقه 3</vt:lpstr>
    </vt:vector>
  </TitlesOfParts>
  <Company>ur-city-hall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client05</dc:creator>
  <cp:lastModifiedBy>fava</cp:lastModifiedBy>
  <cp:lastPrinted>2017-09-07T06:45:19Z</cp:lastPrinted>
  <dcterms:created xsi:type="dcterms:W3CDTF">2006-01-08T05:12:33Z</dcterms:created>
  <dcterms:modified xsi:type="dcterms:W3CDTF">2018-07-05T05:54:32Z</dcterms:modified>
</cp:coreProperties>
</file>