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2645" windowHeight="7380" tabRatio="934"/>
  </bookViews>
  <sheets>
    <sheet name="منطقه 3" sheetId="17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AM16" i="17"/>
  <c r="AN16"/>
  <c r="AO16"/>
  <c r="AP16"/>
  <c r="AQ16"/>
  <c r="AR16"/>
  <c r="AS16"/>
  <c r="AT16"/>
  <c r="AM14"/>
  <c r="AN14"/>
  <c r="AM12"/>
  <c r="AN12"/>
  <c r="AL16"/>
  <c r="AL14"/>
  <c r="AL12"/>
  <c r="Y16"/>
  <c r="Z16"/>
  <c r="AA16"/>
  <c r="AB16"/>
  <c r="AC16"/>
  <c r="AD16"/>
  <c r="AE16"/>
  <c r="AF16"/>
  <c r="AG16"/>
  <c r="AH16"/>
  <c r="AI16"/>
  <c r="X16"/>
  <c r="C16"/>
  <c r="D16"/>
  <c r="E16"/>
  <c r="F16"/>
  <c r="H16"/>
  <c r="I16"/>
  <c r="J16"/>
  <c r="K16"/>
  <c r="L16"/>
  <c r="M16"/>
  <c r="N16"/>
  <c r="O16"/>
  <c r="P16"/>
  <c r="Q16"/>
  <c r="R16"/>
  <c r="S16"/>
  <c r="T16"/>
  <c r="V16"/>
  <c r="B16"/>
  <c r="Z14"/>
  <c r="AB14"/>
  <c r="AC14"/>
  <c r="AD14"/>
  <c r="AE14"/>
  <c r="AF14"/>
  <c r="AG14"/>
  <c r="AH14"/>
  <c r="X14"/>
  <c r="C14"/>
  <c r="D14"/>
  <c r="E14"/>
  <c r="F14"/>
  <c r="H14"/>
  <c r="I14"/>
  <c r="J14"/>
  <c r="K14"/>
  <c r="L14"/>
  <c r="M14"/>
  <c r="N14"/>
  <c r="O14"/>
  <c r="P14"/>
  <c r="Q14"/>
  <c r="R14"/>
  <c r="S14"/>
  <c r="V14"/>
  <c r="B14"/>
  <c r="Z12"/>
  <c r="AB12"/>
  <c r="AC12"/>
  <c r="AD12"/>
  <c r="AE12"/>
  <c r="AF12"/>
  <c r="AG12"/>
  <c r="AH12"/>
  <c r="X12"/>
  <c r="C12"/>
  <c r="D12"/>
  <c r="E12"/>
  <c r="F12"/>
  <c r="H12"/>
  <c r="I12"/>
  <c r="J12"/>
  <c r="K12"/>
  <c r="L12"/>
  <c r="M12"/>
  <c r="N12"/>
  <c r="O12"/>
  <c r="P12"/>
  <c r="Q12"/>
  <c r="R12"/>
  <c r="S12"/>
  <c r="U12"/>
  <c r="V12"/>
  <c r="B12"/>
  <c r="AM10"/>
  <c r="AL10"/>
  <c r="Y10"/>
  <c r="Z10"/>
  <c r="AB10"/>
  <c r="AC10"/>
  <c r="AD10"/>
  <c r="AE10"/>
  <c r="AF10"/>
  <c r="AG10"/>
  <c r="AH10"/>
  <c r="X10"/>
  <c r="C10"/>
  <c r="D10"/>
  <c r="E10"/>
  <c r="F10"/>
  <c r="H10"/>
  <c r="I10"/>
  <c r="J10"/>
  <c r="K10"/>
  <c r="L10"/>
  <c r="M10"/>
  <c r="N10"/>
  <c r="O10"/>
  <c r="P10"/>
  <c r="Q10"/>
  <c r="R10"/>
  <c r="S10"/>
  <c r="V10"/>
  <c r="B10"/>
  <c r="AM8"/>
  <c r="AL8"/>
  <c r="Y8"/>
  <c r="AA8"/>
  <c r="AB8"/>
  <c r="AC8"/>
  <c r="AD8"/>
  <c r="AE8"/>
  <c r="AF8"/>
  <c r="AG8"/>
  <c r="AH8"/>
  <c r="X8"/>
  <c r="C8"/>
  <c r="D8"/>
  <c r="E8"/>
  <c r="H8"/>
  <c r="I8"/>
  <c r="J8"/>
  <c r="K8"/>
  <c r="L8"/>
  <c r="M8"/>
  <c r="N8"/>
  <c r="O8"/>
  <c r="P8"/>
  <c r="Q8"/>
  <c r="R8"/>
  <c r="S8"/>
  <c r="U8"/>
  <c r="V8"/>
  <c r="B8"/>
  <c r="AN15" l="1"/>
  <c r="AN13"/>
  <c r="AN11"/>
  <c r="AN7"/>
  <c r="AN10" l="1"/>
  <c r="AN8"/>
  <c r="AI11"/>
  <c r="AI6"/>
  <c r="AI7"/>
  <c r="AI8" s="1"/>
  <c r="AI9"/>
  <c r="AI13"/>
  <c r="AI14" s="1"/>
  <c r="AI15"/>
  <c r="AI10" l="1"/>
  <c r="AI12"/>
</calcChain>
</file>

<file path=xl/sharedStrings.xml><?xml version="1.0" encoding="utf-8"?>
<sst xmlns="http://schemas.openxmlformats.org/spreadsheetml/2006/main" count="90" uniqueCount="59">
  <si>
    <t>ماه</t>
  </si>
  <si>
    <t>شـــرح</t>
  </si>
  <si>
    <t xml:space="preserve"> دايـــره فــني </t>
  </si>
  <si>
    <t>پروانه ساختماني</t>
  </si>
  <si>
    <t>گواهي پايان كار</t>
  </si>
  <si>
    <t>تمديد پروانه</t>
  </si>
  <si>
    <t>پروانه املاك قولنامه اي</t>
  </si>
  <si>
    <t xml:space="preserve">تفكيك واصلاح سند </t>
  </si>
  <si>
    <t>تعدادپروانه تعميرات</t>
  </si>
  <si>
    <t>تعداداستعلامات صادره</t>
  </si>
  <si>
    <t>تعدادپروانه هائ تعويض نقشه</t>
  </si>
  <si>
    <t>تعدادنقشه هاي اجرائي تصويب شده</t>
  </si>
  <si>
    <t>صدور پاسخ كتبي به در خواستهاي شهروندان</t>
  </si>
  <si>
    <t>تعداد</t>
  </si>
  <si>
    <t>مساحت</t>
  </si>
  <si>
    <t>صدور مفاصا حساب</t>
  </si>
  <si>
    <t>تمديد مفاصا حساب</t>
  </si>
  <si>
    <t>پرونده هاي ارسالي به كميسيون ماده صد</t>
  </si>
  <si>
    <t>پاسخ به استعلامات آب وفاضلاب</t>
  </si>
  <si>
    <t>ساير موارد</t>
  </si>
  <si>
    <t>نوسازی</t>
  </si>
  <si>
    <t>دبيرخانه</t>
  </si>
  <si>
    <t>نامه هاي ورودي ثبت در دفتر انديكاتور</t>
  </si>
  <si>
    <t>نامه هاي صادره وپاسخ داده شده</t>
  </si>
  <si>
    <t>نامه هاي انديكس شده</t>
  </si>
  <si>
    <t>متفرقه</t>
  </si>
  <si>
    <t>میزان عوارض حاصله از آرای ماده صد</t>
  </si>
  <si>
    <t>میزان عوارض حق آسفالت ولکه گیری</t>
  </si>
  <si>
    <t>میزان عوارض تجاره پذیره وبرامدگی</t>
  </si>
  <si>
    <t>میزان عوارض کسری پارکینگ</t>
  </si>
  <si>
    <t>میزان عوارض تراکم</t>
  </si>
  <si>
    <t>میزان عوارض پروانه ساختمانی</t>
  </si>
  <si>
    <t>میزان عوارض نوسازی</t>
  </si>
  <si>
    <t>مجموع کل عوارض</t>
  </si>
  <si>
    <t>میزان عوارض 1درصداسناد قطعی-اسنادرسمي</t>
  </si>
  <si>
    <t>کمیسیون ماده صد</t>
  </si>
  <si>
    <t>پرونده های ارجاع شده به کمیسیون ماده صد</t>
  </si>
  <si>
    <t>مبلغ کل  جریمه ماده صد (به هزار ریال)</t>
  </si>
  <si>
    <t>پرونده های ارجاع  شده كه راي  جریمه صادر شده</t>
  </si>
  <si>
    <t xml:space="preserve">پرونده های ارجاع شده كه رای برگشت به حالت اولیه شده </t>
  </si>
  <si>
    <t>پرونده های ارجاع  شده كه  رای تخریب صادر شده</t>
  </si>
  <si>
    <t>عوارض وصولي از بابت نوسازي (به هزارريال)</t>
  </si>
  <si>
    <t>مبلغ کل وصولی جریمه ماده صد وعوارض(به هزار ریال)</t>
  </si>
  <si>
    <t>سال 1388</t>
  </si>
  <si>
    <t>سال 1389</t>
  </si>
  <si>
    <t>سال 1390</t>
  </si>
  <si>
    <t>سال 1391</t>
  </si>
  <si>
    <t>سال 1392</t>
  </si>
  <si>
    <t xml:space="preserve">درآمد ماشين آلات وحق كارشناسي </t>
  </si>
  <si>
    <t xml:space="preserve">ميزان عوارض 3 درصد حق نظارت  -درآمد حاصل از فروش اموال غيرمنقول </t>
  </si>
  <si>
    <t>آمار عملکرد دايره فنی و نوسازی شهرداري منطقه 3  اروميه در سال 1388 تا سال 1393</t>
  </si>
  <si>
    <t>سال 1393</t>
  </si>
  <si>
    <t>آمار عملکرد دبيرخانه و کمیسیون ماده صد شهرداري منطقه 3  اروميه در سال 1388 تا سال 1393</t>
  </si>
  <si>
    <t>عملکرد واحد حسابداری و در آمد  شهرداري منطقه 3 اروميه درسال1388 تا سال1393(به  هزارریال)</t>
  </si>
  <si>
    <t>درصد افزایش سال 89 نسبت به سال 88</t>
  </si>
  <si>
    <t>درصد افزایش سال 90 نسبت به سال 89</t>
  </si>
  <si>
    <t>درصد افزایش سال 91 نسبت به سال 90</t>
  </si>
  <si>
    <t>درصد افزایش سال 92 نسبت به سال 91</t>
  </si>
  <si>
    <t>درصد افزایش سال 93 نسبت به سال 92</t>
  </si>
</sst>
</file>

<file path=xl/styles.xml><?xml version="1.0" encoding="utf-8"?>
<styleSheet xmlns="http://schemas.openxmlformats.org/spreadsheetml/2006/main">
  <numFmts count="2">
    <numFmt numFmtId="164" formatCode="#,##0_-"/>
    <numFmt numFmtId="165" formatCode="0.0"/>
  </numFmts>
  <fonts count="20">
    <font>
      <b/>
      <sz val="10"/>
      <name val="Nazanin"/>
      <charset val="178"/>
    </font>
    <font>
      <sz val="8"/>
      <name val="Titr"/>
      <charset val="178"/>
    </font>
    <font>
      <b/>
      <sz val="8"/>
      <name val="B Nazanin"/>
      <charset val="178"/>
    </font>
    <font>
      <b/>
      <sz val="12"/>
      <name val="B Nazanin"/>
      <charset val="178"/>
    </font>
    <font>
      <b/>
      <sz val="14"/>
      <color indexed="56"/>
      <name val="B Nazanin"/>
      <charset val="178"/>
    </font>
    <font>
      <b/>
      <sz val="10"/>
      <name val="B Nazanin"/>
      <charset val="178"/>
    </font>
    <font>
      <b/>
      <sz val="11"/>
      <name val="B Nazanin"/>
      <charset val="178"/>
    </font>
    <font>
      <b/>
      <sz val="9"/>
      <name val="B Nazanin"/>
      <charset val="178"/>
    </font>
    <font>
      <b/>
      <sz val="12"/>
      <color indexed="8"/>
      <name val="B Nazanin"/>
      <charset val="178"/>
    </font>
    <font>
      <b/>
      <sz val="10"/>
      <name val="B Traffic"/>
      <charset val="178"/>
    </font>
    <font>
      <b/>
      <sz val="9"/>
      <name val="B Traffic"/>
      <charset val="178"/>
    </font>
    <font>
      <b/>
      <sz val="12"/>
      <name val="B Titr"/>
      <charset val="178"/>
    </font>
    <font>
      <b/>
      <sz val="12"/>
      <name val="Nazanin"/>
      <charset val="178"/>
    </font>
    <font>
      <b/>
      <sz val="10"/>
      <color indexed="8"/>
      <name val="B Traffic"/>
      <charset val="178"/>
    </font>
    <font>
      <b/>
      <sz val="8"/>
      <name val="2  Nazanin"/>
      <charset val="178"/>
    </font>
    <font>
      <b/>
      <sz val="7"/>
      <name val="2  Nazanin"/>
      <charset val="178"/>
    </font>
    <font>
      <b/>
      <sz val="9"/>
      <name val="2  Nazanin"/>
      <charset val="178"/>
    </font>
    <font>
      <b/>
      <sz val="10"/>
      <name val="2  Nazanin"/>
      <charset val="178"/>
    </font>
    <font>
      <b/>
      <sz val="7"/>
      <name val="B Nazanin"/>
      <charset val="178"/>
    </font>
    <font>
      <b/>
      <sz val="7"/>
      <name val="B Traffic"/>
      <charset val="17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horizontal="center" vertical="center"/>
    </xf>
  </cellStyleXfs>
  <cellXfs count="79">
    <xf numFmtId="0" fontId="0" fillId="0" borderId="0" xfId="0">
      <alignment horizontal="center" vertical="center"/>
    </xf>
    <xf numFmtId="0" fontId="5" fillId="0" borderId="0" xfId="0" applyFont="1">
      <alignment horizontal="center" vertical="center"/>
    </xf>
    <xf numFmtId="0" fontId="2" fillId="2" borderId="4" xfId="0" applyFont="1" applyFill="1" applyBorder="1" applyAlignment="1">
      <alignment horizontal="center" vertical="center" textRotation="180" wrapText="1"/>
    </xf>
    <xf numFmtId="0" fontId="2" fillId="2" borderId="1" xfId="0" applyFont="1" applyFill="1" applyBorder="1" applyAlignment="1">
      <alignment horizontal="center" vertical="center" textRotation="180" wrapText="1"/>
    </xf>
    <xf numFmtId="0" fontId="5" fillId="0" borderId="0" xfId="0" applyFont="1" applyBorder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shrinkToFit="1"/>
    </xf>
    <xf numFmtId="3" fontId="10" fillId="2" borderId="1" xfId="0" applyNumberFormat="1" applyFont="1" applyFill="1" applyBorder="1" applyAlignment="1">
      <alignment horizontal="center" vertical="center" shrinkToFit="1"/>
    </xf>
    <xf numFmtId="3" fontId="10" fillId="0" borderId="2" xfId="0" applyNumberFormat="1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2" fontId="14" fillId="4" borderId="2" xfId="0" applyNumberFormat="1" applyFont="1" applyFill="1" applyBorder="1" applyAlignment="1">
      <alignment horizontal="center" vertical="center"/>
    </xf>
    <xf numFmtId="2" fontId="15" fillId="4" borderId="2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 vertical="center"/>
    </xf>
    <xf numFmtId="2" fontId="15" fillId="4" borderId="1" xfId="0" applyNumberFormat="1" applyFont="1" applyFill="1" applyBorder="1" applyAlignment="1">
      <alignment horizontal="center" vertical="center"/>
    </xf>
    <xf numFmtId="2" fontId="16" fillId="4" borderId="2" xfId="0" applyNumberFormat="1" applyFont="1" applyFill="1" applyBorder="1" applyAlignment="1">
      <alignment horizontal="center" vertical="center"/>
    </xf>
    <xf numFmtId="2" fontId="16" fillId="4" borderId="1" xfId="0" applyNumberFormat="1" applyFont="1" applyFill="1" applyBorder="1" applyAlignment="1">
      <alignment horizontal="center" vertical="center"/>
    </xf>
    <xf numFmtId="2" fontId="17" fillId="4" borderId="2" xfId="0" applyNumberFormat="1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3" fillId="3" borderId="2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11" fillId="0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/>
    </xf>
    <xf numFmtId="0" fontId="6" fillId="2" borderId="7" xfId="0" applyFont="1" applyFill="1" applyBorder="1" applyAlignment="1">
      <alignment horizontal="center" vertical="center"/>
    </xf>
    <xf numFmtId="0" fontId="6" fillId="0" borderId="7" xfId="0" applyFont="1" applyBorder="1">
      <alignment horizontal="center" vertical="center"/>
    </xf>
    <xf numFmtId="0" fontId="6" fillId="0" borderId="4" xfId="0" applyFont="1" applyBorder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164" fontId="19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15" fillId="4" borderId="2" xfId="0" applyNumberFormat="1" applyFont="1" applyFill="1" applyBorder="1" applyAlignment="1">
      <alignment horizontal="center" vertical="center" textRotation="90"/>
    </xf>
    <xf numFmtId="2" fontId="15" fillId="4" borderId="1" xfId="0" applyNumberFormat="1" applyFont="1" applyFill="1" applyBorder="1" applyAlignment="1">
      <alignment horizontal="center" vertical="center" textRotation="90"/>
    </xf>
    <xf numFmtId="165" fontId="19" fillId="0" borderId="1" xfId="0" applyNumberFormat="1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roundedCorners val="1"/>
  <c:chart>
    <c:title>
      <c:tx>
        <c:rich>
          <a:bodyPr/>
          <a:lstStyle/>
          <a:p>
            <a:pPr>
              <a:defRPr lang="fa-IR" sz="100" b="1" i="0" u="none" strike="noStrike" baseline="0">
                <a:solidFill>
                  <a:srgbClr val="000000"/>
                </a:solidFill>
                <a:latin typeface="2  Titr"/>
                <a:ea typeface="2  Titr"/>
                <a:cs typeface="2  Titr"/>
              </a:defRPr>
            </a:pPr>
            <a:r>
              <a:rPr lang="fa-IR"/>
              <a:t>  نمودار ميزان حمل زباله ناحیه 1 منطقه 3 شهرداری اروميه در سال 1384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'[1]ناحيه 1 و دبيرخانه'!$E$2:$K$2</c:f>
              <c:strCache>
                <c:ptCount val="1"/>
                <c:pt idx="0">
                  <c:v>ناحيه 1 منطقه 3 </c:v>
                </c:pt>
              </c:strCache>
            </c:strRef>
          </c:tx>
          <c:spPr>
            <a:gradFill rotWithShape="0">
              <a:gsLst>
                <a:gs pos="0">
                  <a:srgbClr val="99CCFF"/>
                </a:gs>
                <a:gs pos="100000">
                  <a:srgbClr val="99CCFF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dLblPos val="outEnd"/>
              <c:showVal val="1"/>
            </c:dLbl>
            <c:dLbl>
              <c:idx val="1"/>
              <c:layout/>
              <c:dLblPos val="outEnd"/>
              <c:showVal val="1"/>
            </c:dLbl>
            <c:dLbl>
              <c:idx val="2"/>
              <c:layout/>
              <c:dLblPos val="outEnd"/>
              <c:showVal val="1"/>
            </c:dLbl>
            <c:dLbl>
              <c:idx val="3"/>
              <c:layout/>
              <c:dLblPos val="outEnd"/>
              <c:showVal val="1"/>
            </c:dLbl>
            <c:dLbl>
              <c:idx val="4"/>
              <c:layout/>
              <c:dLblPos val="outEnd"/>
              <c:showVal val="1"/>
            </c:dLbl>
            <c:dLbl>
              <c:idx val="5"/>
              <c:layout/>
              <c:dLblPos val="outEnd"/>
              <c:showVal val="1"/>
            </c:dLbl>
            <c:dLbl>
              <c:idx val="6"/>
              <c:layout/>
              <c:dLblPos val="outEnd"/>
              <c:showVal val="1"/>
            </c:dLbl>
            <c:dLbl>
              <c:idx val="7"/>
              <c:layout/>
              <c:dLblPos val="outEnd"/>
              <c:showVal val="1"/>
            </c:dLbl>
            <c:dLbl>
              <c:idx val="8"/>
              <c:layout/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fa-IR" sz="100" b="1" i="0" u="none" strike="noStrike" baseline="0">
                    <a:solidFill>
                      <a:srgbClr val="000000"/>
                    </a:solidFill>
                    <a:latin typeface="2  Nazanin"/>
                    <a:ea typeface="2  Nazanin"/>
                    <a:cs typeface="2  Nazanin"/>
                  </a:defRPr>
                </a:pPr>
                <a:endParaRPr lang="fa-IR"/>
              </a:p>
            </c:txPr>
            <c:showVal val="1"/>
          </c:dLbls>
          <c:cat>
            <c:strRef>
              <c:f>'[1]ناحيه 1 و دبيرخانه'!$A$5:$A$16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 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دي </c:v>
                </c:pt>
                <c:pt idx="10">
                  <c:v>بهمن</c:v>
                </c:pt>
                <c:pt idx="11">
                  <c:v>اسفند </c:v>
                </c:pt>
              </c:strCache>
            </c:strRef>
          </c:cat>
          <c:val>
            <c:numRef>
              <c:f>'[1]ناحيه 1 و دبيرخانه'!$K$5:$K$16</c:f>
              <c:numCache>
                <c:formatCode>General</c:formatCode>
                <c:ptCount val="12"/>
                <c:pt idx="0">
                  <c:v>1700</c:v>
                </c:pt>
                <c:pt idx="1">
                  <c:v>2000</c:v>
                </c:pt>
                <c:pt idx="2">
                  <c:v>1300</c:v>
                </c:pt>
                <c:pt idx="3">
                  <c:v>400</c:v>
                </c:pt>
                <c:pt idx="4">
                  <c:v>1600</c:v>
                </c:pt>
                <c:pt idx="5">
                  <c:v>1000</c:v>
                </c:pt>
                <c:pt idx="6">
                  <c:v>800</c:v>
                </c:pt>
                <c:pt idx="7">
                  <c:v>2100</c:v>
                </c:pt>
                <c:pt idx="8">
                  <c:v>820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Val val="1"/>
        </c:dLbls>
        <c:axId val="73533312"/>
        <c:axId val="73534848"/>
      </c:barChart>
      <c:catAx>
        <c:axId val="735333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a-IR" sz="100" b="1" i="0" u="none" strike="noStrike" baseline="0">
                <a:solidFill>
                  <a:srgbClr val="000000"/>
                </a:solidFill>
                <a:latin typeface="2  Nazanin"/>
                <a:ea typeface="2  Nazanin"/>
                <a:cs typeface="2  Nazanin"/>
              </a:defRPr>
            </a:pPr>
            <a:endParaRPr lang="fa-IR"/>
          </a:p>
        </c:txPr>
        <c:crossAx val="73534848"/>
        <c:crosses val="autoZero"/>
        <c:auto val="1"/>
        <c:lblAlgn val="ctr"/>
        <c:lblOffset val="100"/>
        <c:tickLblSkip val="4"/>
        <c:tickMarkSkip val="1"/>
      </c:catAx>
      <c:valAx>
        <c:axId val="73534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fa-IR" sz="100" b="1" i="0" u="none" strike="noStrike" baseline="0">
                    <a:solidFill>
                      <a:srgbClr val="000000"/>
                    </a:solidFill>
                    <a:latin typeface="2  Nazanin"/>
                    <a:ea typeface="2  Nazanin"/>
                    <a:cs typeface="2  Nazanin"/>
                  </a:defRPr>
                </a:pPr>
                <a:r>
                  <a:rPr lang="fa-IR"/>
                  <a:t>تـــن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a-IR" sz="100" b="1" i="0" u="none" strike="noStrike" baseline="0">
                <a:solidFill>
                  <a:srgbClr val="000000"/>
                </a:solidFill>
                <a:latin typeface="2  Nazanin"/>
                <a:ea typeface="2  Nazanin"/>
                <a:cs typeface="2  Nazanin"/>
              </a:defRPr>
            </a:pPr>
            <a:endParaRPr lang="fa-IR"/>
          </a:p>
        </c:txPr>
        <c:crossAx val="73533312"/>
        <c:crosses val="autoZero"/>
        <c:crossBetween val="between"/>
      </c:valAx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0"/>
                <a:invGamma/>
              </a:srgbClr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gradFill rotWithShape="0">
          <a:gsLst>
            <a:gs pos="0">
              <a:srgbClr val="FFFFFF">
                <a:gamma/>
                <a:shade val="86275"/>
                <a:invGamma/>
              </a:srgbClr>
            </a:gs>
            <a:gs pos="50000">
              <a:srgbClr val="FFFFFF"/>
            </a:gs>
            <a:gs pos="100000">
              <a:srgbClr val="FFFFFF">
                <a:gamma/>
                <a:shade val="8627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fa-IR" sz="100" b="1" i="0" u="none" strike="noStrike" baseline="0">
              <a:solidFill>
                <a:srgbClr val="000000"/>
              </a:solidFill>
              <a:latin typeface="2  Nazanin"/>
              <a:ea typeface="2  Nazanin"/>
              <a:cs typeface="2  Nazanin"/>
            </a:defRPr>
          </a:pPr>
          <a:endParaRPr lang="fa-I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" b="1" i="0" u="none" strike="noStrike" baseline="0">
          <a:solidFill>
            <a:srgbClr val="000000"/>
          </a:solidFill>
          <a:latin typeface="2  Nazanin"/>
          <a:ea typeface="2  Nazanin"/>
          <a:cs typeface="2  Nazanin"/>
        </a:defRPr>
      </a:pPr>
      <a:endParaRPr lang="fa-IR"/>
    </a:p>
  </c:txPr>
  <c:printSettings>
    <c:headerFooter alignWithMargins="0"/>
    <c:pageMargins b="1" l="0.75000000000001465" r="0.7500000000000146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chart>
    <c:title>
      <c:tx>
        <c:rich>
          <a:bodyPr/>
          <a:lstStyle/>
          <a:p>
            <a:pPr>
              <a:defRPr lang="fa-IR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Titr" pitchFamily="2" charset="-78"/>
              </a:defRPr>
            </a:pPr>
            <a:r>
              <a:rPr lang="fa-IR">
                <a:cs typeface="B Titr" pitchFamily="2" charset="-78"/>
              </a:rPr>
              <a:t>نمودار عوارض وصولی  پروانه های صادره توسط منطقه سه  شهرداری ارومیه در سال</a:t>
            </a:r>
            <a:r>
              <a:rPr lang="fa-IR" baseline="0">
                <a:cs typeface="B Titr" pitchFamily="2" charset="-78"/>
              </a:rPr>
              <a:t> 1388 تا سال 1393 (به هزارريال )</a:t>
            </a:r>
            <a:r>
              <a:rPr lang="fa-IR">
                <a:cs typeface="B Titr" pitchFamily="2" charset="-78"/>
              </a:rPr>
              <a:t>
</a:t>
            </a:r>
          </a:p>
        </c:rich>
      </c:tx>
      <c:layout>
        <c:manualLayout>
          <c:xMode val="edge"/>
          <c:yMode val="edge"/>
          <c:x val="0.23348528499730967"/>
          <c:y val="2.7527495618938871E-2"/>
        </c:manualLayout>
      </c:layout>
      <c:spPr>
        <a:noFill/>
        <a:ln w="25400">
          <a:noFill/>
        </a:ln>
      </c:spPr>
    </c:title>
    <c:view3D>
      <c:hPercent val="2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sideWall>
    <c:backWall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456062291435129"/>
          <c:y val="0.17337461300309587"/>
          <c:w val="0.89098998887652947"/>
          <c:h val="0.69349845201241089"/>
        </c:manualLayout>
      </c:layout>
      <c:bar3DChart>
        <c:barDir val="col"/>
        <c:grouping val="clustered"/>
        <c:ser>
          <c:idx val="0"/>
          <c:order val="0"/>
          <c:tx>
            <c:v>درآمدپروانه (به هزارريال )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('منطقه 3'!$W$6,'منطقه 3'!$W$7,'منطقه 3'!$W$9,'منطقه 3'!$W$11,'منطقه 3'!$W$13,'منطقه 3'!$W$15)</c:f>
              <c:strCache>
                <c:ptCount val="6"/>
                <c:pt idx="0">
                  <c:v>سال 1388</c:v>
                </c:pt>
                <c:pt idx="1">
                  <c:v>سال 1389</c:v>
                </c:pt>
                <c:pt idx="2">
                  <c:v>سال 1390</c:v>
                </c:pt>
                <c:pt idx="3">
                  <c:v>سال 1391</c:v>
                </c:pt>
                <c:pt idx="4">
                  <c:v>سال 1392</c:v>
                </c:pt>
                <c:pt idx="5">
                  <c:v>سال 1393</c:v>
                </c:pt>
              </c:strCache>
            </c:strRef>
          </c:cat>
          <c:val>
            <c:numRef>
              <c:f>('منطقه 3'!$AG$6,'منطقه 3'!$AG$7,'منطقه 3'!$AG$9,'منطقه 3'!$AG$11,'منطقه 3'!$AG$13,'منطقه 3'!$AG$15)</c:f>
              <c:numCache>
                <c:formatCode>#,##0</c:formatCode>
                <c:ptCount val="6"/>
                <c:pt idx="0">
                  <c:v>8474937</c:v>
                </c:pt>
                <c:pt idx="1">
                  <c:v>10674702</c:v>
                </c:pt>
                <c:pt idx="2">
                  <c:v>19229625</c:v>
                </c:pt>
                <c:pt idx="3">
                  <c:v>27532256</c:v>
                </c:pt>
                <c:pt idx="4">
                  <c:v>41554322</c:v>
                </c:pt>
                <c:pt idx="5">
                  <c:v>35883914</c:v>
                </c:pt>
              </c:numCache>
            </c:numRef>
          </c:val>
        </c:ser>
        <c:dLbls/>
        <c:shape val="box"/>
        <c:axId val="73909760"/>
        <c:axId val="73911296"/>
        <c:axId val="0"/>
      </c:bar3DChart>
      <c:catAx>
        <c:axId val="7390976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a-IR" sz="800" b="1" i="0" u="none" strike="noStrike" baseline="0">
                <a:solidFill>
                  <a:srgbClr val="000000"/>
                </a:solidFill>
                <a:latin typeface="2  Nazanin"/>
                <a:ea typeface="2  Nazanin"/>
                <a:cs typeface="2  Nazanin"/>
              </a:defRPr>
            </a:pPr>
            <a:endParaRPr lang="fa-IR"/>
          </a:p>
        </c:txPr>
        <c:crossAx val="73911296"/>
        <c:crosses val="autoZero"/>
        <c:auto val="1"/>
        <c:lblAlgn val="ctr"/>
        <c:lblOffset val="100"/>
        <c:tickLblSkip val="1"/>
        <c:tickMarkSkip val="1"/>
      </c:catAx>
      <c:valAx>
        <c:axId val="73911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a-IR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739097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fa-IR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Traffic" pitchFamily="2" charset="-78"/>
              </a:defRPr>
            </a:pPr>
            <a:endParaRPr lang="fa-IR"/>
          </a:p>
        </c:txPr>
      </c:dTable>
      <c:spPr>
        <a:noFill/>
        <a:ln w="25400">
          <a:noFill/>
        </a:ln>
      </c:spPr>
    </c:plotArea>
    <c:plotVisOnly val="1"/>
    <c:dispBlanksAs val="gap"/>
  </c:chart>
  <c:spPr>
    <a:blipFill dpi="0" rotWithShape="0">
      <a:blip xmlns:r="http://schemas.openxmlformats.org/officeDocument/2006/relationships" r:embed="rId2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1465" r="0.75000000000001465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chart>
    <c:title>
      <c:tx>
        <c:rich>
          <a:bodyPr/>
          <a:lstStyle/>
          <a:p>
            <a:pPr>
              <a:defRPr lang="fa-IR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Titr" pitchFamily="2" charset="-78"/>
              </a:defRPr>
            </a:pPr>
            <a:r>
              <a:rPr lang="fa-IR" sz="1100">
                <a:cs typeface="B Titr" pitchFamily="2" charset="-78"/>
              </a:rPr>
              <a:t>نمودار عوارض نوسازی منطقه سه شهرداری ارومیه درسال 1388</a:t>
            </a:r>
            <a:r>
              <a:rPr lang="fa-IR" sz="1100" baseline="0">
                <a:cs typeface="B Titr" pitchFamily="2" charset="-78"/>
              </a:rPr>
              <a:t> تا سال1393</a:t>
            </a:r>
            <a:r>
              <a:rPr lang="fa-IR" sz="1100">
                <a:cs typeface="B Titr" pitchFamily="2" charset="-78"/>
              </a:rPr>
              <a:t> (به</a:t>
            </a:r>
            <a:r>
              <a:rPr lang="fa-IR" sz="1100" baseline="0">
                <a:cs typeface="B Titr" pitchFamily="2" charset="-78"/>
              </a:rPr>
              <a:t> هزارريال )</a:t>
            </a:r>
            <a:endParaRPr lang="fa-IR" sz="1100">
              <a:cs typeface="B Titr" pitchFamily="2" charset="-78"/>
            </a:endParaRPr>
          </a:p>
        </c:rich>
      </c:tx>
      <c:layout>
        <c:manualLayout>
          <c:xMode val="edge"/>
          <c:yMode val="edge"/>
          <c:x val="0.30796533999022074"/>
          <c:y val="1.7660115708931081E-2"/>
        </c:manualLayout>
      </c:layout>
      <c:spPr>
        <a:noFill/>
        <a:ln w="25400">
          <a:noFill/>
        </a:ln>
      </c:spPr>
    </c:title>
    <c:view3D>
      <c:hPercent val="46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sideWall>
    <c:backWall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2892062779618172"/>
          <c:y val="0.10480038071005943"/>
          <c:w val="0.83986448346676368"/>
          <c:h val="0.77353666260855358"/>
        </c:manualLayout>
      </c:layout>
      <c:bar3DChart>
        <c:barDir val="col"/>
        <c:grouping val="clustered"/>
        <c:ser>
          <c:idx val="0"/>
          <c:order val="0"/>
          <c:tx>
            <c:strRef>
              <c:f>'منطقه 3'!$V$4:$V$5</c:f>
              <c:strCache>
                <c:ptCount val="1"/>
                <c:pt idx="0">
                  <c:v>عوارض وصولي از بابت نوسازي (به هزارريال)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('منطقه 3'!$A$6,'منطقه 3'!$A$7,'منطقه 3'!$A$9,'منطقه 3'!$A$11,'منطقه 3'!$A$13,'منطقه 3'!$A$15)</c:f>
              <c:strCache>
                <c:ptCount val="6"/>
                <c:pt idx="0">
                  <c:v>سال 1388</c:v>
                </c:pt>
                <c:pt idx="1">
                  <c:v>سال 1389</c:v>
                </c:pt>
                <c:pt idx="2">
                  <c:v>سال 1390</c:v>
                </c:pt>
                <c:pt idx="3">
                  <c:v>سال 1391</c:v>
                </c:pt>
                <c:pt idx="4">
                  <c:v>سال 1392</c:v>
                </c:pt>
                <c:pt idx="5">
                  <c:v>سال 1393</c:v>
                </c:pt>
              </c:strCache>
            </c:strRef>
          </c:cat>
          <c:val>
            <c:numRef>
              <c:f>('منطقه 3'!$V$6,'منطقه 3'!$V$7,'منطقه 3'!$V$9,'منطقه 3'!$V$11,'منطقه 3'!$V$13,'منطقه 3'!$V$15)</c:f>
              <c:numCache>
                <c:formatCode>#,##0_-</c:formatCode>
                <c:ptCount val="6"/>
                <c:pt idx="0">
                  <c:v>2785341</c:v>
                </c:pt>
                <c:pt idx="1">
                  <c:v>3412869</c:v>
                </c:pt>
                <c:pt idx="2">
                  <c:v>5150579</c:v>
                </c:pt>
                <c:pt idx="3">
                  <c:v>8157104</c:v>
                </c:pt>
                <c:pt idx="4">
                  <c:v>7682027</c:v>
                </c:pt>
                <c:pt idx="5">
                  <c:v>9198413</c:v>
                </c:pt>
              </c:numCache>
            </c:numRef>
          </c:val>
        </c:ser>
        <c:dLbls/>
        <c:shape val="box"/>
        <c:axId val="73712384"/>
        <c:axId val="73713920"/>
        <c:axId val="0"/>
      </c:bar3DChart>
      <c:catAx>
        <c:axId val="7371238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a-IR"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73713920"/>
        <c:crosses val="autoZero"/>
        <c:auto val="1"/>
        <c:lblAlgn val="ctr"/>
        <c:lblOffset val="100"/>
        <c:tickLblSkip val="1"/>
        <c:tickMarkSkip val="1"/>
      </c:catAx>
      <c:valAx>
        <c:axId val="73713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-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a-IR"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737123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fa-IR" sz="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Traffic" pitchFamily="2" charset="-78"/>
              </a:defRPr>
            </a:pPr>
            <a:endParaRPr lang="fa-IR"/>
          </a:p>
        </c:txPr>
      </c:dTable>
      <c:spPr>
        <a:noFill/>
        <a:ln w="25400">
          <a:noFill/>
        </a:ln>
      </c:spPr>
    </c:plotArea>
    <c:plotVisOnly val="1"/>
    <c:dispBlanksAs val="gap"/>
  </c:chart>
  <c:spPr>
    <a:blipFill dpi="0" rotWithShape="0">
      <a:blip xmlns:r="http://schemas.openxmlformats.org/officeDocument/2006/relationships" r:embed="rId2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chart>
    <c:title>
      <c:tx>
        <c:rich>
          <a:bodyPr/>
          <a:lstStyle/>
          <a:p>
            <a:pPr>
              <a:defRPr lang="fa-IR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Titr" pitchFamily="2" charset="-78"/>
              </a:defRPr>
            </a:pPr>
            <a:r>
              <a:rPr lang="fa-IR">
                <a:cs typeface="B Titr" pitchFamily="2" charset="-78"/>
              </a:rPr>
              <a:t>نمودار تعداد پروانه های صادره منطقه سه شهرداری ارومیه در سال1388 تا سال</a:t>
            </a:r>
            <a:r>
              <a:rPr lang="fa-IR" baseline="0">
                <a:cs typeface="B Titr" pitchFamily="2" charset="-78"/>
              </a:rPr>
              <a:t>1393</a:t>
            </a:r>
            <a:endParaRPr lang="fa-IR">
              <a:cs typeface="B Titr" pitchFamily="2" charset="-78"/>
            </a:endParaRPr>
          </a:p>
        </c:rich>
      </c:tx>
      <c:layout>
        <c:manualLayout>
          <c:xMode val="edge"/>
          <c:yMode val="edge"/>
          <c:x val="0.3311369556362781"/>
          <c:y val="8.1936572024498625E-3"/>
        </c:manualLayout>
      </c:layout>
      <c:spPr>
        <a:noFill/>
        <a:ln w="25400">
          <a:noFill/>
        </a:ln>
      </c:spPr>
    </c:title>
    <c:view3D>
      <c:hPercent val="26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sideWall>
    <c:backWall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7756664925053662E-2"/>
          <c:y val="0.14589701467172744"/>
          <c:w val="0.91685144124168561"/>
          <c:h val="0.678083325669115"/>
        </c:manualLayout>
      </c:layout>
      <c:bar3DChart>
        <c:barDir val="col"/>
        <c:grouping val="clustered"/>
        <c:ser>
          <c:idx val="0"/>
          <c:order val="0"/>
          <c:tx>
            <c:strRef>
              <c:f>'منطقه 3'!$B$5</c:f>
              <c:strCache>
                <c:ptCount val="1"/>
                <c:pt idx="0">
                  <c:v>تعداد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6399761765040584E-3"/>
                  <c:y val="-3.1689904105770622E-4"/>
                </c:manualLayout>
              </c:layout>
              <c:showVal val="1"/>
            </c:dLbl>
            <c:dLbl>
              <c:idx val="1"/>
              <c:layout>
                <c:manualLayout>
                  <c:x val="3.7843156146082492E-3"/>
                  <c:y val="-4.5964735051615534E-3"/>
                </c:manualLayout>
              </c:layout>
              <c:showVal val="1"/>
            </c:dLbl>
            <c:dLbl>
              <c:idx val="2"/>
              <c:layout>
                <c:manualLayout>
                  <c:x val="5.1534659391157941E-3"/>
                  <c:y val="-7.9776412132282295E-4"/>
                </c:manualLayout>
              </c:layout>
              <c:showVal val="1"/>
            </c:dLbl>
            <c:dLbl>
              <c:idx val="3"/>
              <c:layout>
                <c:manualLayout>
                  <c:x val="9.8595406386226617E-3"/>
                  <c:y val="-5.8412620656014206E-4"/>
                </c:manualLayout>
              </c:layout>
              <c:showVal val="1"/>
            </c:dLbl>
            <c:dLbl>
              <c:idx val="4"/>
              <c:layout>
                <c:manualLayout>
                  <c:x val="9.0038800767263619E-3"/>
                  <c:y val="-1.0537299573182939E-2"/>
                </c:manualLayout>
              </c:layout>
              <c:showVal val="1"/>
            </c:dLbl>
            <c:dLbl>
              <c:idx val="5"/>
              <c:layout>
                <c:manualLayout>
                  <c:x val="9.2605665671101223E-3"/>
                  <c:y val="-3.7881375954183262E-2"/>
                </c:manualLayout>
              </c:layout>
              <c:showVal val="1"/>
            </c:dLbl>
            <c:dLbl>
              <c:idx val="6"/>
              <c:layout>
                <c:manualLayout>
                  <c:x val="1.0629716891617725E-2"/>
                  <c:y val="-2.8330618481241412E-3"/>
                </c:manualLayout>
              </c:layout>
              <c:showVal val="1"/>
            </c:dLbl>
            <c:dLbl>
              <c:idx val="7"/>
              <c:layout>
                <c:manualLayout>
                  <c:x val="8.6617092774415247E-3"/>
                  <c:y val="-2.8330618481241412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fa-IR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a-IR"/>
              </a:p>
            </c:txPr>
            <c:showVal val="1"/>
          </c:dLbls>
          <c:cat>
            <c:strRef>
              <c:f>('منطقه 3'!$A$6,'منطقه 3'!$A$7,'منطقه 3'!$A$9,'منطقه 3'!$A$11,'منطقه 3'!$A$13,'منطقه 3'!$A$15)</c:f>
              <c:strCache>
                <c:ptCount val="6"/>
                <c:pt idx="0">
                  <c:v>سال 1388</c:v>
                </c:pt>
                <c:pt idx="1">
                  <c:v>سال 1389</c:v>
                </c:pt>
                <c:pt idx="2">
                  <c:v>سال 1390</c:v>
                </c:pt>
                <c:pt idx="3">
                  <c:v>سال 1391</c:v>
                </c:pt>
                <c:pt idx="4">
                  <c:v>سال 1392</c:v>
                </c:pt>
                <c:pt idx="5">
                  <c:v>سال 1393</c:v>
                </c:pt>
              </c:strCache>
            </c:strRef>
          </c:cat>
          <c:val>
            <c:numRef>
              <c:f>('منطقه 3'!$B$6,'منطقه 3'!$B$7,'منطقه 3'!$B$9,'منطقه 3'!$B$11,'منطقه 3'!$B$13,'منطقه 3'!$B$15)</c:f>
              <c:numCache>
                <c:formatCode>General</c:formatCode>
                <c:ptCount val="6"/>
                <c:pt idx="0">
                  <c:v>292</c:v>
                </c:pt>
                <c:pt idx="1">
                  <c:v>351</c:v>
                </c:pt>
                <c:pt idx="2">
                  <c:v>350</c:v>
                </c:pt>
                <c:pt idx="3">
                  <c:v>550</c:v>
                </c:pt>
                <c:pt idx="4">
                  <c:v>524</c:v>
                </c:pt>
                <c:pt idx="5">
                  <c:v>644</c:v>
                </c:pt>
              </c:numCache>
            </c:numRef>
          </c:val>
        </c:ser>
        <c:dLbls>
          <c:showVal val="1"/>
        </c:dLbls>
        <c:shape val="box"/>
        <c:axId val="73953280"/>
        <c:axId val="73954816"/>
        <c:axId val="0"/>
      </c:bar3DChart>
      <c:catAx>
        <c:axId val="7395328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a-IR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73954816"/>
        <c:crosses val="autoZero"/>
        <c:auto val="1"/>
        <c:lblAlgn val="ctr"/>
        <c:lblOffset val="100"/>
        <c:tickLblSkip val="1"/>
        <c:tickMarkSkip val="1"/>
      </c:catAx>
      <c:valAx>
        <c:axId val="73954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a-IR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739532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fa-IR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Traffic" pitchFamily="2" charset="-78"/>
              </a:defRPr>
            </a:pPr>
            <a:endParaRPr lang="fa-IR"/>
          </a:p>
        </c:txPr>
      </c:dTable>
      <c:spPr>
        <a:noFill/>
        <a:ln w="25400">
          <a:noFill/>
        </a:ln>
      </c:spPr>
    </c:plotArea>
    <c:plotVisOnly val="1"/>
    <c:dispBlanksAs val="gap"/>
  </c:chart>
  <c:spPr>
    <a:blipFill dpi="0" rotWithShape="0">
      <a:blip xmlns:r="http://schemas.openxmlformats.org/officeDocument/2006/relationships" r:embed="rId2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chart>
    <c:title>
      <c:tx>
        <c:rich>
          <a:bodyPr/>
          <a:lstStyle/>
          <a:p>
            <a:pPr>
              <a:defRPr lang="fa-IR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Titr" pitchFamily="2" charset="-78"/>
              </a:defRPr>
            </a:pPr>
            <a:r>
              <a:rPr lang="fa-IR" sz="1200">
                <a:cs typeface="B Titr" pitchFamily="2" charset="-78"/>
              </a:rPr>
              <a:t>نمودار درآمد كل شهرداري منطقه سه اروميه درسال 1388 تا سال1393 (به هزارریال)</a:t>
            </a:r>
          </a:p>
        </c:rich>
      </c:tx>
      <c:layout>
        <c:manualLayout>
          <c:xMode val="edge"/>
          <c:yMode val="edge"/>
          <c:x val="0.27192093547676038"/>
          <c:y val="7.8190740239494764E-4"/>
        </c:manualLayout>
      </c:layout>
      <c:spPr>
        <a:noFill/>
        <a:ln w="25400">
          <a:noFill/>
        </a:ln>
      </c:spPr>
    </c:title>
    <c:view3D>
      <c:hPercent val="4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9723391679843718E-2"/>
          <c:y val="3.1783475216443403E-2"/>
          <c:w val="0.90947907318036869"/>
          <c:h val="0.81147605614345164"/>
        </c:manualLayout>
      </c:layout>
      <c:bar3DChart>
        <c:barDir val="col"/>
        <c:grouping val="clustered"/>
        <c:ser>
          <c:idx val="0"/>
          <c:order val="0"/>
          <c:tx>
            <c:v> (به هزارريال )درآمد کل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('منطقه 3'!$W$6,'منطقه 3'!$W$7,'منطقه 3'!$W$9,'منطقه 3'!$W$11,'منطقه 3'!$W$13,'منطقه 3'!$W$15)</c:f>
              <c:strCache>
                <c:ptCount val="6"/>
                <c:pt idx="0">
                  <c:v>سال 1388</c:v>
                </c:pt>
                <c:pt idx="1">
                  <c:v>سال 1389</c:v>
                </c:pt>
                <c:pt idx="2">
                  <c:v>سال 1390</c:v>
                </c:pt>
                <c:pt idx="3">
                  <c:v>سال 1391</c:v>
                </c:pt>
                <c:pt idx="4">
                  <c:v>سال 1392</c:v>
                </c:pt>
                <c:pt idx="5">
                  <c:v>سال 1393</c:v>
                </c:pt>
              </c:strCache>
            </c:strRef>
          </c:cat>
          <c:val>
            <c:numRef>
              <c:f>('منطقه 3'!$AI$6,'منطقه 3'!$AI$7,'منطقه 3'!$AI$9,'منطقه 3'!$AI$11,'منطقه 3'!$AI$13,'منطقه 3'!$AI$15)</c:f>
              <c:numCache>
                <c:formatCode>#,##0</c:formatCode>
                <c:ptCount val="6"/>
                <c:pt idx="0">
                  <c:v>42983846</c:v>
                </c:pt>
                <c:pt idx="1">
                  <c:v>48382385</c:v>
                </c:pt>
                <c:pt idx="2">
                  <c:v>77233732</c:v>
                </c:pt>
                <c:pt idx="3">
                  <c:v>127561002</c:v>
                </c:pt>
                <c:pt idx="4">
                  <c:v>179842970</c:v>
                </c:pt>
                <c:pt idx="5">
                  <c:v>175631291</c:v>
                </c:pt>
              </c:numCache>
            </c:numRef>
          </c:val>
        </c:ser>
        <c:dLbls/>
        <c:shape val="box"/>
        <c:axId val="74142848"/>
        <c:axId val="74144384"/>
        <c:axId val="0"/>
      </c:bar3DChart>
      <c:catAx>
        <c:axId val="7414284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a-IR" sz="1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74144384"/>
        <c:crosses val="autoZero"/>
        <c:auto val="1"/>
        <c:lblAlgn val="ctr"/>
        <c:lblOffset val="100"/>
        <c:tickLblSkip val="2"/>
        <c:tickMarkSkip val="1"/>
      </c:catAx>
      <c:valAx>
        <c:axId val="74144384"/>
        <c:scaling>
          <c:orientation val="minMax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a-I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741428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fa-IR" sz="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Traffic" pitchFamily="2" charset="-78"/>
              </a:defRPr>
            </a:pPr>
            <a:endParaRPr lang="fa-IR"/>
          </a:p>
        </c:txPr>
      </c:dTable>
      <c:spPr>
        <a:noFill/>
        <a:ln w="25400">
          <a:noFill/>
        </a:ln>
      </c:spPr>
    </c:plotArea>
    <c:plotVisOnly val="1"/>
    <c:dispBlanksAs val="zero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image" Target="../media/image5.jpeg"/><Relationship Id="rId2" Type="http://schemas.openxmlformats.org/officeDocument/2006/relationships/image" Target="../media/image2.jpe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16</xdr:row>
      <xdr:rowOff>95250</xdr:rowOff>
    </xdr:from>
    <xdr:to>
      <xdr:col>22</xdr:col>
      <xdr:colOff>0</xdr:colOff>
      <xdr:row>18</xdr:row>
      <xdr:rowOff>171450</xdr:rowOff>
    </xdr:to>
    <xdr:graphicFrame macro="">
      <xdr:nvGraphicFramePr>
        <xdr:cNvPr id="3973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323850</xdr:colOff>
      <xdr:row>0</xdr:row>
      <xdr:rowOff>353787</xdr:rowOff>
    </xdr:from>
    <xdr:to>
      <xdr:col>12</xdr:col>
      <xdr:colOff>219075</xdr:colOff>
      <xdr:row>0</xdr:row>
      <xdr:rowOff>1496787</xdr:rowOff>
    </xdr:to>
    <xdr:grpSp>
      <xdr:nvGrpSpPr>
        <xdr:cNvPr id="39740" name="Group 8"/>
        <xdr:cNvGrpSpPr>
          <a:grpSpLocks/>
        </xdr:cNvGrpSpPr>
      </xdr:nvGrpSpPr>
      <xdr:grpSpPr bwMode="auto">
        <a:xfrm>
          <a:off x="4107019" y="353787"/>
          <a:ext cx="1277021" cy="1143000"/>
          <a:chOff x="2452" y="25"/>
          <a:chExt cx="115" cy="120"/>
        </a:xfrm>
      </xdr:grpSpPr>
      <xdr:sp macro="" textlink="">
        <xdr:nvSpPr>
          <xdr:cNvPr id="39763" name="Oval 9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8922" name="WordArt 10"/>
          <xdr:cNvSpPr>
            <a:spLocks noChangeArrowheads="1" noChangeShapeType="1" noTextEdit="1"/>
          </xdr:cNvSpPr>
        </xdr:nvSpPr>
        <xdr:spPr bwMode="auto">
          <a:xfrm>
            <a:off x="2469" y="39"/>
            <a:ext cx="84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38923" name="WordArt 11"/>
          <xdr:cNvSpPr>
            <a:spLocks noChangeArrowheads="1" noChangeShapeType="1" noTextEdit="1"/>
          </xdr:cNvSpPr>
        </xdr:nvSpPr>
        <xdr:spPr bwMode="auto">
          <a:xfrm rot="233603">
            <a:off x="2461" y="58"/>
            <a:ext cx="94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39766" name="Picture 12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9767" name="Oval 13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206870</xdr:colOff>
      <xdr:row>17</xdr:row>
      <xdr:rowOff>770825</xdr:rowOff>
    </xdr:from>
    <xdr:to>
      <xdr:col>21</xdr:col>
      <xdr:colOff>444995</xdr:colOff>
      <xdr:row>27</xdr:row>
      <xdr:rowOff>113600</xdr:rowOff>
    </xdr:to>
    <xdr:graphicFrame macro="">
      <xdr:nvGraphicFramePr>
        <xdr:cNvPr id="39742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212252</xdr:colOff>
      <xdr:row>27</xdr:row>
      <xdr:rowOff>90198</xdr:rowOff>
    </xdr:from>
    <xdr:to>
      <xdr:col>34</xdr:col>
      <xdr:colOff>436563</xdr:colOff>
      <xdr:row>36</xdr:row>
      <xdr:rowOff>1056794</xdr:rowOff>
    </xdr:to>
    <xdr:graphicFrame macro="">
      <xdr:nvGraphicFramePr>
        <xdr:cNvPr id="39744" name="Chart 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219569</xdr:colOff>
      <xdr:row>27</xdr:row>
      <xdr:rowOff>151534</xdr:rowOff>
    </xdr:from>
    <xdr:to>
      <xdr:col>21</xdr:col>
      <xdr:colOff>456127</xdr:colOff>
      <xdr:row>36</xdr:row>
      <xdr:rowOff>1052326</xdr:rowOff>
    </xdr:to>
    <xdr:graphicFrame macro="">
      <xdr:nvGraphicFramePr>
        <xdr:cNvPr id="39745" name="Chart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198650</xdr:colOff>
      <xdr:row>17</xdr:row>
      <xdr:rowOff>819593</xdr:rowOff>
    </xdr:from>
    <xdr:to>
      <xdr:col>34</xdr:col>
      <xdr:colOff>436563</xdr:colOff>
      <xdr:row>27</xdr:row>
      <xdr:rowOff>64942</xdr:rowOff>
    </xdr:to>
    <xdr:graphicFrame macro="">
      <xdr:nvGraphicFramePr>
        <xdr:cNvPr id="39747" name="Chart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625928</xdr:colOff>
      <xdr:row>0</xdr:row>
      <xdr:rowOff>381000</xdr:rowOff>
    </xdr:from>
    <xdr:to>
      <xdr:col>29</xdr:col>
      <xdr:colOff>493940</xdr:colOff>
      <xdr:row>0</xdr:row>
      <xdr:rowOff>1524000</xdr:rowOff>
    </xdr:to>
    <xdr:grpSp>
      <xdr:nvGrpSpPr>
        <xdr:cNvPr id="37" name="Group 8"/>
        <xdr:cNvGrpSpPr>
          <a:grpSpLocks/>
        </xdr:cNvGrpSpPr>
      </xdr:nvGrpSpPr>
      <xdr:grpSpPr bwMode="auto">
        <a:xfrm>
          <a:off x="13585294" y="381000"/>
          <a:ext cx="1263223" cy="1143000"/>
          <a:chOff x="2452" y="25"/>
          <a:chExt cx="115" cy="120"/>
        </a:xfrm>
      </xdr:grpSpPr>
      <xdr:sp macro="" textlink="">
        <xdr:nvSpPr>
          <xdr:cNvPr id="38" name="Oval 9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9" name="WordArt 10"/>
          <xdr:cNvSpPr>
            <a:spLocks noChangeArrowheads="1" noChangeShapeType="1" noTextEdit="1"/>
          </xdr:cNvSpPr>
        </xdr:nvSpPr>
        <xdr:spPr bwMode="auto">
          <a:xfrm>
            <a:off x="2469" y="39"/>
            <a:ext cx="84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40" name="WordArt 11"/>
          <xdr:cNvSpPr>
            <a:spLocks noChangeArrowheads="1" noChangeShapeType="1" noTextEdit="1"/>
          </xdr:cNvSpPr>
        </xdr:nvSpPr>
        <xdr:spPr bwMode="auto">
          <a:xfrm rot="233603">
            <a:off x="2461" y="58"/>
            <a:ext cx="94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41" name="Picture 12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2" name="Oval 13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250495</xdr:colOff>
      <xdr:row>17</xdr:row>
      <xdr:rowOff>18761</xdr:rowOff>
    </xdr:from>
    <xdr:to>
      <xdr:col>12</xdr:col>
      <xdr:colOff>48243</xdr:colOff>
      <xdr:row>17</xdr:row>
      <xdr:rowOff>752186</xdr:rowOff>
    </xdr:to>
    <xdr:grpSp>
      <xdr:nvGrpSpPr>
        <xdr:cNvPr id="43" name="Group 32"/>
        <xdr:cNvGrpSpPr>
          <a:grpSpLocks/>
        </xdr:cNvGrpSpPr>
      </xdr:nvGrpSpPr>
      <xdr:grpSpPr bwMode="auto">
        <a:xfrm>
          <a:off x="4033664" y="7048479"/>
          <a:ext cx="1179544" cy="733425"/>
          <a:chOff x="2452" y="25"/>
          <a:chExt cx="115" cy="120"/>
        </a:xfrm>
      </xdr:grpSpPr>
      <xdr:sp macro="" textlink="">
        <xdr:nvSpPr>
          <xdr:cNvPr id="44" name="Oval 33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5" name="WordArt 34"/>
          <xdr:cNvSpPr>
            <a:spLocks noChangeArrowheads="1" noChangeShapeType="1" noTextEdit="1"/>
          </xdr:cNvSpPr>
        </xdr:nvSpPr>
        <xdr:spPr bwMode="auto">
          <a:xfrm>
            <a:off x="2469" y="39"/>
            <a:ext cx="84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46" name="WordArt 35"/>
          <xdr:cNvSpPr>
            <a:spLocks noChangeArrowheads="1" noChangeShapeType="1" noTextEdit="1"/>
          </xdr:cNvSpPr>
        </xdr:nvSpPr>
        <xdr:spPr bwMode="auto">
          <a:xfrm rot="233603">
            <a:off x="2461" y="58"/>
            <a:ext cx="98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47" name="Picture 36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8" name="Oval 37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27</xdr:col>
      <xdr:colOff>238691</xdr:colOff>
      <xdr:row>17</xdr:row>
      <xdr:rowOff>50525</xdr:rowOff>
    </xdr:from>
    <xdr:to>
      <xdr:col>29</xdr:col>
      <xdr:colOff>54995</xdr:colOff>
      <xdr:row>17</xdr:row>
      <xdr:rowOff>783950</xdr:rowOff>
    </xdr:to>
    <xdr:grpSp>
      <xdr:nvGrpSpPr>
        <xdr:cNvPr id="49" name="Group 32"/>
        <xdr:cNvGrpSpPr>
          <a:grpSpLocks/>
        </xdr:cNvGrpSpPr>
      </xdr:nvGrpSpPr>
      <xdr:grpSpPr bwMode="auto">
        <a:xfrm>
          <a:off x="13198057" y="7080243"/>
          <a:ext cx="1211515" cy="733425"/>
          <a:chOff x="2452" y="25"/>
          <a:chExt cx="115" cy="120"/>
        </a:xfrm>
      </xdr:grpSpPr>
      <xdr:sp macro="" textlink="">
        <xdr:nvSpPr>
          <xdr:cNvPr id="50" name="Oval 33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" name="WordArt 34"/>
          <xdr:cNvSpPr>
            <a:spLocks noChangeArrowheads="1" noChangeShapeType="1" noTextEdit="1"/>
          </xdr:cNvSpPr>
        </xdr:nvSpPr>
        <xdr:spPr bwMode="auto">
          <a:xfrm>
            <a:off x="2469" y="39"/>
            <a:ext cx="84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52" name="WordArt 35"/>
          <xdr:cNvSpPr>
            <a:spLocks noChangeArrowheads="1" noChangeShapeType="1" noTextEdit="1"/>
          </xdr:cNvSpPr>
        </xdr:nvSpPr>
        <xdr:spPr bwMode="auto">
          <a:xfrm rot="233603">
            <a:off x="2461" y="58"/>
            <a:ext cx="98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53" name="Picture 36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4" name="Oval 37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40</xdr:col>
      <xdr:colOff>92363</xdr:colOff>
      <xdr:row>0</xdr:row>
      <xdr:rowOff>392546</xdr:rowOff>
    </xdr:from>
    <xdr:to>
      <xdr:col>41</xdr:col>
      <xdr:colOff>583830</xdr:colOff>
      <xdr:row>0</xdr:row>
      <xdr:rowOff>1535546</xdr:rowOff>
    </xdr:to>
    <xdr:grpSp>
      <xdr:nvGrpSpPr>
        <xdr:cNvPr id="55" name="Group 8"/>
        <xdr:cNvGrpSpPr>
          <a:grpSpLocks/>
        </xdr:cNvGrpSpPr>
      </xdr:nvGrpSpPr>
      <xdr:grpSpPr bwMode="auto">
        <a:xfrm>
          <a:off x="22630391" y="392546"/>
          <a:ext cx="1323228" cy="1143000"/>
          <a:chOff x="2452" y="25"/>
          <a:chExt cx="115" cy="120"/>
        </a:xfrm>
      </xdr:grpSpPr>
      <xdr:sp macro="" textlink="">
        <xdr:nvSpPr>
          <xdr:cNvPr id="56" name="Oval 9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7" name="WordArt 10"/>
          <xdr:cNvSpPr>
            <a:spLocks noChangeArrowheads="1" noChangeShapeType="1" noTextEdit="1"/>
          </xdr:cNvSpPr>
        </xdr:nvSpPr>
        <xdr:spPr bwMode="auto">
          <a:xfrm>
            <a:off x="2469" y="39"/>
            <a:ext cx="84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58" name="WordArt 11"/>
          <xdr:cNvSpPr>
            <a:spLocks noChangeArrowheads="1" noChangeShapeType="1" noTextEdit="1"/>
          </xdr:cNvSpPr>
        </xdr:nvSpPr>
        <xdr:spPr bwMode="auto">
          <a:xfrm rot="233603">
            <a:off x="2461" y="58"/>
            <a:ext cx="94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59" name="Picture 12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60" name="Oval 13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r%20jafar/87/&#1711;&#1586;&#1575;&#1585;&#1588;%20&#1606;&#1607;%20&#1605;&#1575;&#1607;&#1607;%20&#1575;&#1608;&#1604;%20&#1587;&#1575;&#1604;%2084/&#1570;&#1605;&#1575;&#1585;%20&#1593;&#1605;&#1604;&#1705;&#1585;&#1583;%20&#1588;&#1607;&#1585;&#1583;&#1575;&#1585;&#1740;%20&#1605;&#1606;&#1591;&#1602;&#1607;%2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نوسازی و دايره فنی"/>
      <sheetName val="ناحيه 1 و دبيرخانه"/>
      <sheetName val="Sheet3"/>
    </sheetNames>
    <sheetDataSet>
      <sheetData sheetId="0"/>
      <sheetData sheetId="1">
        <row r="2">
          <cell r="E2" t="str">
            <v xml:space="preserve">ناحيه 1 منطقه 3 </v>
          </cell>
        </row>
        <row r="5">
          <cell r="A5" t="str">
            <v>فروردين</v>
          </cell>
          <cell r="K5">
            <v>1700</v>
          </cell>
        </row>
        <row r="6">
          <cell r="A6" t="str">
            <v>ارديبهشت</v>
          </cell>
          <cell r="K6">
            <v>2000</v>
          </cell>
        </row>
        <row r="7">
          <cell r="A7" t="str">
            <v>خرداد</v>
          </cell>
          <cell r="K7">
            <v>1300</v>
          </cell>
        </row>
        <row r="8">
          <cell r="A8" t="str">
            <v xml:space="preserve">تير </v>
          </cell>
          <cell r="K8">
            <v>400</v>
          </cell>
        </row>
        <row r="9">
          <cell r="A9" t="str">
            <v>مرداد</v>
          </cell>
          <cell r="K9">
            <v>1600</v>
          </cell>
        </row>
        <row r="10">
          <cell r="A10" t="str">
            <v>شهريور</v>
          </cell>
          <cell r="K10">
            <v>1000</v>
          </cell>
        </row>
        <row r="11">
          <cell r="A11" t="str">
            <v>مهر</v>
          </cell>
          <cell r="K11">
            <v>800</v>
          </cell>
        </row>
        <row r="12">
          <cell r="A12" t="str">
            <v>آبان</v>
          </cell>
          <cell r="K12">
            <v>2100</v>
          </cell>
        </row>
        <row r="13">
          <cell r="A13" t="str">
            <v>آذر</v>
          </cell>
          <cell r="K13">
            <v>820</v>
          </cell>
        </row>
        <row r="14">
          <cell r="A14" t="str">
            <v xml:space="preserve">دي </v>
          </cell>
          <cell r="K14">
            <v>0</v>
          </cell>
        </row>
        <row r="15">
          <cell r="A15" t="str">
            <v>بهمن</v>
          </cell>
          <cell r="K15">
            <v>0</v>
          </cell>
        </row>
        <row r="16">
          <cell r="A16" t="str">
            <v xml:space="preserve">اسفند </v>
          </cell>
          <cell r="K1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0"/>
  <sheetViews>
    <sheetView tabSelected="1" topLeftCell="J14" zoomScale="71" zoomScaleNormal="71" workbookViewId="0">
      <selection activeCell="AJ32" sqref="AJ32"/>
    </sheetView>
  </sheetViews>
  <sheetFormatPr defaultColWidth="9.140625" defaultRowHeight="15.75"/>
  <cols>
    <col min="1" max="1" width="8.28515625" style="1" customWidth="1"/>
    <col min="2" max="2" width="5" style="1" customWidth="1"/>
    <col min="3" max="3" width="8.28515625" style="1" customWidth="1"/>
    <col min="4" max="4" width="6" style="1" customWidth="1"/>
    <col min="5" max="5" width="6.85546875" style="1" customWidth="1"/>
    <col min="6" max="6" width="5.85546875" style="1" customWidth="1"/>
    <col min="7" max="7" width="2.42578125" style="1" customWidth="1"/>
    <col min="8" max="8" width="6" style="1" customWidth="1"/>
    <col min="9" max="9" width="8.140625" style="1" customWidth="1"/>
    <col min="10" max="10" width="6" style="1" customWidth="1"/>
    <col min="11" max="11" width="8.7109375" style="1" customWidth="1"/>
    <col min="12" max="16" width="6" style="1" customWidth="1"/>
    <col min="17" max="17" width="5.85546875" style="1" customWidth="1"/>
    <col min="18" max="18" width="6.140625" style="1" customWidth="1"/>
    <col min="19" max="19" width="5.85546875" style="1" customWidth="1"/>
    <col min="20" max="20" width="5" style="1" customWidth="1"/>
    <col min="21" max="21" width="7" style="1" customWidth="1"/>
    <col min="22" max="22" width="11.85546875" style="1" customWidth="1"/>
    <col min="23" max="23" width="9.140625" style="1"/>
    <col min="24" max="35" width="10.42578125" style="1" customWidth="1"/>
    <col min="36" max="36" width="10.5703125" style="1" customWidth="1"/>
    <col min="37" max="37" width="11.85546875" style="1" bestFit="1" customWidth="1"/>
    <col min="38" max="46" width="12.42578125" style="1" customWidth="1"/>
    <col min="47" max="16384" width="9.140625" style="1"/>
  </cols>
  <sheetData>
    <row r="1" spans="1:46" ht="127.5" customHeight="1"/>
    <row r="2" spans="1:46" ht="22.5" customHeight="1">
      <c r="A2" s="57" t="s">
        <v>50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6" t="s">
        <v>53</v>
      </c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K2" s="32" t="s">
        <v>52</v>
      </c>
      <c r="AL2" s="32"/>
      <c r="AM2" s="32"/>
      <c r="AN2" s="32"/>
      <c r="AO2" s="32"/>
      <c r="AP2" s="32"/>
      <c r="AQ2" s="32"/>
      <c r="AR2" s="32"/>
      <c r="AS2" s="32"/>
      <c r="AT2" s="32"/>
    </row>
    <row r="3" spans="1:46" ht="20.25" customHeight="1">
      <c r="A3" s="58" t="s">
        <v>1</v>
      </c>
      <c r="B3" s="61" t="s">
        <v>2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3"/>
      <c r="Q3" s="64" t="s">
        <v>20</v>
      </c>
      <c r="R3" s="65"/>
      <c r="S3" s="65"/>
      <c r="T3" s="65"/>
      <c r="U3" s="65"/>
      <c r="V3" s="65"/>
      <c r="W3" s="51" t="s">
        <v>0</v>
      </c>
      <c r="X3" s="51" t="s">
        <v>25</v>
      </c>
      <c r="Y3" s="47" t="s">
        <v>48</v>
      </c>
      <c r="Z3" s="47" t="s">
        <v>49</v>
      </c>
      <c r="AA3" s="36" t="s">
        <v>34</v>
      </c>
      <c r="AB3" s="47" t="s">
        <v>26</v>
      </c>
      <c r="AC3" s="47" t="s">
        <v>27</v>
      </c>
      <c r="AD3" s="47" t="s">
        <v>28</v>
      </c>
      <c r="AE3" s="47" t="s">
        <v>29</v>
      </c>
      <c r="AF3" s="47" t="s">
        <v>30</v>
      </c>
      <c r="AG3" s="47" t="s">
        <v>31</v>
      </c>
      <c r="AH3" s="47" t="s">
        <v>32</v>
      </c>
      <c r="AI3" s="47" t="s">
        <v>33</v>
      </c>
      <c r="AK3" s="38" t="s">
        <v>1</v>
      </c>
      <c r="AL3" s="33" t="s">
        <v>21</v>
      </c>
      <c r="AM3" s="34"/>
      <c r="AN3" s="35"/>
      <c r="AO3" s="41" t="s">
        <v>35</v>
      </c>
      <c r="AP3" s="42"/>
      <c r="AQ3" s="42"/>
      <c r="AR3" s="42"/>
      <c r="AS3" s="42"/>
      <c r="AT3" s="43"/>
    </row>
    <row r="4" spans="1:46" ht="33" customHeight="1">
      <c r="A4" s="59"/>
      <c r="B4" s="67" t="s">
        <v>3</v>
      </c>
      <c r="C4" s="66"/>
      <c r="D4" s="66" t="s">
        <v>4</v>
      </c>
      <c r="E4" s="66"/>
      <c r="F4" s="66" t="s">
        <v>5</v>
      </c>
      <c r="G4" s="66"/>
      <c r="H4" s="66" t="s">
        <v>6</v>
      </c>
      <c r="I4" s="66"/>
      <c r="J4" s="66" t="s">
        <v>7</v>
      </c>
      <c r="K4" s="66"/>
      <c r="L4" s="54" t="s">
        <v>8</v>
      </c>
      <c r="M4" s="54" t="s">
        <v>9</v>
      </c>
      <c r="N4" s="54" t="s">
        <v>10</v>
      </c>
      <c r="O4" s="54" t="s">
        <v>11</v>
      </c>
      <c r="P4" s="54" t="s">
        <v>12</v>
      </c>
      <c r="Q4" s="54" t="s">
        <v>15</v>
      </c>
      <c r="R4" s="54" t="s">
        <v>16</v>
      </c>
      <c r="S4" s="54" t="s">
        <v>17</v>
      </c>
      <c r="T4" s="54" t="s">
        <v>18</v>
      </c>
      <c r="U4" s="54" t="s">
        <v>19</v>
      </c>
      <c r="V4" s="55" t="s">
        <v>41</v>
      </c>
      <c r="W4" s="52"/>
      <c r="X4" s="52"/>
      <c r="Y4" s="48"/>
      <c r="Z4" s="48"/>
      <c r="AA4" s="53"/>
      <c r="AB4" s="48"/>
      <c r="AC4" s="48"/>
      <c r="AD4" s="48"/>
      <c r="AE4" s="48"/>
      <c r="AF4" s="48"/>
      <c r="AG4" s="48"/>
      <c r="AH4" s="48"/>
      <c r="AI4" s="48"/>
      <c r="AK4" s="39"/>
      <c r="AL4" s="36" t="s">
        <v>22</v>
      </c>
      <c r="AM4" s="36" t="s">
        <v>23</v>
      </c>
      <c r="AN4" s="36" t="s">
        <v>24</v>
      </c>
      <c r="AO4" s="44" t="s">
        <v>36</v>
      </c>
      <c r="AP4" s="44" t="s">
        <v>38</v>
      </c>
      <c r="AQ4" s="44" t="s">
        <v>40</v>
      </c>
      <c r="AR4" s="44" t="s">
        <v>39</v>
      </c>
      <c r="AS4" s="44" t="s">
        <v>42</v>
      </c>
      <c r="AT4" s="46" t="s">
        <v>37</v>
      </c>
    </row>
    <row r="5" spans="1:46" ht="51" customHeight="1">
      <c r="A5" s="60"/>
      <c r="B5" s="2" t="s">
        <v>13</v>
      </c>
      <c r="C5" s="3" t="s">
        <v>14</v>
      </c>
      <c r="D5" s="3" t="s">
        <v>13</v>
      </c>
      <c r="E5" s="3" t="s">
        <v>14</v>
      </c>
      <c r="F5" s="3" t="s">
        <v>13</v>
      </c>
      <c r="G5" s="3" t="s">
        <v>14</v>
      </c>
      <c r="H5" s="3" t="s">
        <v>13</v>
      </c>
      <c r="I5" s="3" t="s">
        <v>14</v>
      </c>
      <c r="J5" s="3" t="s">
        <v>13</v>
      </c>
      <c r="K5" s="3" t="s">
        <v>14</v>
      </c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K5" s="40"/>
      <c r="AL5" s="37"/>
      <c r="AM5" s="37"/>
      <c r="AN5" s="37"/>
      <c r="AO5" s="45"/>
      <c r="AP5" s="45"/>
      <c r="AQ5" s="45"/>
      <c r="AR5" s="45"/>
      <c r="AS5" s="45"/>
      <c r="AT5" s="37"/>
    </row>
    <row r="6" spans="1:46" ht="19.5" customHeight="1">
      <c r="A6" s="68" t="s">
        <v>43</v>
      </c>
      <c r="B6" s="71">
        <v>292</v>
      </c>
      <c r="C6" s="71">
        <v>303279</v>
      </c>
      <c r="D6" s="71">
        <v>226</v>
      </c>
      <c r="E6" s="71">
        <v>85525</v>
      </c>
      <c r="F6" s="71"/>
      <c r="G6" s="71"/>
      <c r="H6" s="71">
        <v>11</v>
      </c>
      <c r="I6" s="71">
        <v>5074</v>
      </c>
      <c r="J6" s="71">
        <v>18</v>
      </c>
      <c r="K6" s="72">
        <v>8077</v>
      </c>
      <c r="L6" s="71">
        <v>94</v>
      </c>
      <c r="M6" s="71">
        <v>1082</v>
      </c>
      <c r="N6" s="71">
        <v>50</v>
      </c>
      <c r="O6" s="71">
        <v>20</v>
      </c>
      <c r="P6" s="71">
        <v>2218</v>
      </c>
      <c r="Q6" s="71">
        <v>1679</v>
      </c>
      <c r="R6" s="71">
        <v>171</v>
      </c>
      <c r="S6" s="71">
        <v>135</v>
      </c>
      <c r="T6" s="71"/>
      <c r="U6" s="71">
        <v>43</v>
      </c>
      <c r="V6" s="73">
        <v>2785341</v>
      </c>
      <c r="W6" s="68" t="s">
        <v>43</v>
      </c>
      <c r="X6" s="8">
        <v>1478972</v>
      </c>
      <c r="Y6" s="8">
        <v>141946</v>
      </c>
      <c r="Z6" s="8"/>
      <c r="AA6" s="8">
        <v>143634</v>
      </c>
      <c r="AB6" s="8">
        <v>18116382</v>
      </c>
      <c r="AC6" s="8">
        <v>4399229</v>
      </c>
      <c r="AD6" s="8">
        <v>5594844</v>
      </c>
      <c r="AE6" s="8">
        <v>475389</v>
      </c>
      <c r="AF6" s="8">
        <v>1373172</v>
      </c>
      <c r="AG6" s="8">
        <v>8474937</v>
      </c>
      <c r="AH6" s="8">
        <v>2785341</v>
      </c>
      <c r="AI6" s="9">
        <f>SUM(X6:AH6)</f>
        <v>42983846</v>
      </c>
      <c r="AK6" s="21" t="s">
        <v>43</v>
      </c>
      <c r="AL6" s="11">
        <v>14188</v>
      </c>
      <c r="AM6" s="11">
        <v>8884</v>
      </c>
      <c r="AN6" s="12">
        <v>17848</v>
      </c>
      <c r="AO6" s="11"/>
      <c r="AP6" s="11"/>
      <c r="AQ6" s="20"/>
      <c r="AR6" s="20"/>
      <c r="AS6" s="18"/>
      <c r="AT6" s="19"/>
    </row>
    <row r="7" spans="1:46" ht="19.5" customHeight="1">
      <c r="A7" s="68" t="s">
        <v>44</v>
      </c>
      <c r="B7" s="71">
        <v>351</v>
      </c>
      <c r="C7" s="74">
        <v>198062</v>
      </c>
      <c r="D7" s="71">
        <v>217</v>
      </c>
      <c r="E7" s="71">
        <v>69453</v>
      </c>
      <c r="F7" s="71">
        <v>7</v>
      </c>
      <c r="G7" s="71"/>
      <c r="H7" s="71">
        <v>25</v>
      </c>
      <c r="I7" s="71">
        <v>7581</v>
      </c>
      <c r="J7" s="71">
        <v>9</v>
      </c>
      <c r="K7" s="71">
        <v>3067965</v>
      </c>
      <c r="L7" s="71">
        <v>109</v>
      </c>
      <c r="M7" s="71">
        <v>1379</v>
      </c>
      <c r="N7" s="71">
        <v>21</v>
      </c>
      <c r="O7" s="71">
        <v>22</v>
      </c>
      <c r="P7" s="71">
        <v>2564</v>
      </c>
      <c r="Q7" s="71">
        <v>1951</v>
      </c>
      <c r="R7" s="71">
        <v>206</v>
      </c>
      <c r="S7" s="71">
        <v>177</v>
      </c>
      <c r="T7" s="71"/>
      <c r="U7" s="71"/>
      <c r="V7" s="73">
        <v>3412869</v>
      </c>
      <c r="W7" s="68" t="s">
        <v>44</v>
      </c>
      <c r="X7" s="8">
        <v>1316734</v>
      </c>
      <c r="Y7" s="8">
        <v>85535</v>
      </c>
      <c r="Z7" s="8">
        <v>62898</v>
      </c>
      <c r="AA7" s="8"/>
      <c r="AB7" s="8">
        <v>19465289</v>
      </c>
      <c r="AC7" s="8">
        <v>3898794</v>
      </c>
      <c r="AD7" s="8">
        <v>5104117</v>
      </c>
      <c r="AE7" s="8">
        <v>1478311</v>
      </c>
      <c r="AF7" s="8">
        <v>2673137</v>
      </c>
      <c r="AG7" s="8">
        <v>10674702</v>
      </c>
      <c r="AH7" s="8">
        <v>3622868</v>
      </c>
      <c r="AI7" s="9">
        <f t="shared" ref="AI7:AI15" si="0">SUM(X7:AH7)</f>
        <v>48382385</v>
      </c>
      <c r="AK7" s="21" t="s">
        <v>44</v>
      </c>
      <c r="AL7" s="11">
        <v>15497</v>
      </c>
      <c r="AM7" s="11">
        <v>8033</v>
      </c>
      <c r="AN7" s="12">
        <f t="shared" ref="AN7:AN15" si="1">AL7+AM7</f>
        <v>23530</v>
      </c>
      <c r="AO7" s="11"/>
      <c r="AP7" s="11"/>
      <c r="AQ7" s="20"/>
      <c r="AR7" s="20"/>
      <c r="AS7" s="18"/>
      <c r="AT7" s="19"/>
    </row>
    <row r="8" spans="1:46" ht="34.9" customHeight="1">
      <c r="A8" s="69" t="s">
        <v>54</v>
      </c>
      <c r="B8" s="75">
        <f>(B7-B6)/B6*100</f>
        <v>20.205479452054796</v>
      </c>
      <c r="C8" s="75">
        <f t="shared" ref="C8:V8" si="2">(C7-C6)/C6*100</f>
        <v>-34.69313734218327</v>
      </c>
      <c r="D8" s="75">
        <f t="shared" si="2"/>
        <v>-3.9823008849557522</v>
      </c>
      <c r="E8" s="75">
        <f t="shared" si="2"/>
        <v>-18.792166033323589</v>
      </c>
      <c r="F8" s="75"/>
      <c r="G8" s="75"/>
      <c r="H8" s="75">
        <f t="shared" si="2"/>
        <v>127.27272727272727</v>
      </c>
      <c r="I8" s="75">
        <f t="shared" si="2"/>
        <v>49.408750492707924</v>
      </c>
      <c r="J8" s="75">
        <f t="shared" si="2"/>
        <v>-50</v>
      </c>
      <c r="K8" s="75">
        <f t="shared" si="2"/>
        <v>37883.966819363624</v>
      </c>
      <c r="L8" s="75">
        <f t="shared" si="2"/>
        <v>15.957446808510639</v>
      </c>
      <c r="M8" s="75">
        <f t="shared" si="2"/>
        <v>27.449168207024027</v>
      </c>
      <c r="N8" s="75">
        <f t="shared" si="2"/>
        <v>-57.999999999999993</v>
      </c>
      <c r="O8" s="75">
        <f t="shared" si="2"/>
        <v>10</v>
      </c>
      <c r="P8" s="75">
        <f t="shared" si="2"/>
        <v>15.599639314697928</v>
      </c>
      <c r="Q8" s="75">
        <f t="shared" si="2"/>
        <v>16.200119118522931</v>
      </c>
      <c r="R8" s="75">
        <f t="shared" si="2"/>
        <v>20.467836257309941</v>
      </c>
      <c r="S8" s="75">
        <f t="shared" si="2"/>
        <v>31.111111111111111</v>
      </c>
      <c r="T8" s="75"/>
      <c r="U8" s="75">
        <f t="shared" si="2"/>
        <v>-100</v>
      </c>
      <c r="V8" s="76">
        <f t="shared" si="2"/>
        <v>22.529665128973438</v>
      </c>
      <c r="W8" s="69" t="s">
        <v>54</v>
      </c>
      <c r="X8" s="28">
        <f>(X7-X6)/X6*100</f>
        <v>-10.969646484179552</v>
      </c>
      <c r="Y8" s="28">
        <f t="shared" ref="Y8:AI8" si="3">(Y7-Y6)/Y6*100</f>
        <v>-39.741169177010974</v>
      </c>
      <c r="Z8" s="28"/>
      <c r="AA8" s="28">
        <f t="shared" si="3"/>
        <v>-100</v>
      </c>
      <c r="AB8" s="28">
        <f t="shared" si="3"/>
        <v>7.4457858086675364</v>
      </c>
      <c r="AC8" s="28">
        <f t="shared" si="3"/>
        <v>-11.375516027922165</v>
      </c>
      <c r="AD8" s="28">
        <f t="shared" si="3"/>
        <v>-8.771057781056987</v>
      </c>
      <c r="AE8" s="28">
        <f t="shared" si="3"/>
        <v>210.96870142136228</v>
      </c>
      <c r="AF8" s="28">
        <f t="shared" si="3"/>
        <v>94.668766913394677</v>
      </c>
      <c r="AG8" s="28">
        <f t="shared" si="3"/>
        <v>25.956122151704491</v>
      </c>
      <c r="AH8" s="28">
        <f t="shared" si="3"/>
        <v>30.069101054413089</v>
      </c>
      <c r="AI8" s="29">
        <f t="shared" si="3"/>
        <v>12.559460128346823</v>
      </c>
      <c r="AK8" s="22" t="s">
        <v>54</v>
      </c>
      <c r="AL8" s="30">
        <f>(AL7-AL6)/AL6*100</f>
        <v>9.2261065689314918</v>
      </c>
      <c r="AM8" s="30">
        <f t="shared" ref="AM8:AN8" si="4">(AM7-AM6)/AM6*100</f>
        <v>-9.5790184601530832</v>
      </c>
      <c r="AN8" s="30">
        <f t="shared" si="4"/>
        <v>31.83549977588525</v>
      </c>
      <c r="AO8" s="23"/>
      <c r="AP8" s="23"/>
      <c r="AQ8" s="23"/>
      <c r="AR8" s="23"/>
      <c r="AS8" s="23"/>
      <c r="AT8" s="26"/>
    </row>
    <row r="9" spans="1:46" ht="19.5" customHeight="1">
      <c r="A9" s="68" t="s">
        <v>45</v>
      </c>
      <c r="B9" s="71">
        <v>350</v>
      </c>
      <c r="C9" s="71">
        <v>153940</v>
      </c>
      <c r="D9" s="71">
        <v>274</v>
      </c>
      <c r="E9" s="71">
        <v>107868</v>
      </c>
      <c r="F9" s="71">
        <v>2</v>
      </c>
      <c r="G9" s="71"/>
      <c r="H9" s="71">
        <v>67</v>
      </c>
      <c r="I9" s="71">
        <v>14229</v>
      </c>
      <c r="J9" s="71">
        <v>28</v>
      </c>
      <c r="K9" s="74">
        <v>1003</v>
      </c>
      <c r="L9" s="71">
        <v>125</v>
      </c>
      <c r="M9" s="71">
        <v>833</v>
      </c>
      <c r="N9" s="71">
        <v>36</v>
      </c>
      <c r="O9" s="71">
        <v>27</v>
      </c>
      <c r="P9" s="71">
        <v>2374</v>
      </c>
      <c r="Q9" s="71">
        <v>2219</v>
      </c>
      <c r="R9" s="71">
        <v>196</v>
      </c>
      <c r="S9" s="71">
        <v>183</v>
      </c>
      <c r="T9" s="71"/>
      <c r="U9" s="71">
        <v>5</v>
      </c>
      <c r="V9" s="73">
        <v>5150579</v>
      </c>
      <c r="W9" s="68" t="s">
        <v>45</v>
      </c>
      <c r="X9" s="8">
        <v>1138364</v>
      </c>
      <c r="Y9" s="8"/>
      <c r="Z9" s="8">
        <v>375299</v>
      </c>
      <c r="AA9" s="8"/>
      <c r="AB9" s="8">
        <v>19596107</v>
      </c>
      <c r="AC9" s="8">
        <v>11933543</v>
      </c>
      <c r="AD9" s="8">
        <v>8122046</v>
      </c>
      <c r="AE9" s="8">
        <v>4850249</v>
      </c>
      <c r="AF9" s="8">
        <v>6837920</v>
      </c>
      <c r="AG9" s="10">
        <v>19229625</v>
      </c>
      <c r="AH9" s="8">
        <v>5150579</v>
      </c>
      <c r="AI9" s="9">
        <f t="shared" si="0"/>
        <v>77233732</v>
      </c>
      <c r="AK9" s="21" t="s">
        <v>45</v>
      </c>
      <c r="AL9" s="11">
        <v>18195</v>
      </c>
      <c r="AM9" s="11">
        <v>7949</v>
      </c>
      <c r="AN9" s="12">
        <v>24758</v>
      </c>
      <c r="AO9" s="11"/>
      <c r="AP9" s="11"/>
      <c r="AQ9" s="20"/>
      <c r="AR9" s="20"/>
      <c r="AS9" s="18"/>
      <c r="AT9" s="19"/>
    </row>
    <row r="10" spans="1:46" ht="34.9" customHeight="1">
      <c r="A10" s="69" t="s">
        <v>55</v>
      </c>
      <c r="B10" s="75">
        <f>(B9-B7)/B7*100</f>
        <v>-0.28490028490028491</v>
      </c>
      <c r="C10" s="75">
        <f t="shared" ref="C10:V10" si="5">(C9-C7)/C7*100</f>
        <v>-22.276862800537206</v>
      </c>
      <c r="D10" s="75">
        <f t="shared" si="5"/>
        <v>26.267281105990779</v>
      </c>
      <c r="E10" s="75">
        <f t="shared" si="5"/>
        <v>55.310785711200381</v>
      </c>
      <c r="F10" s="75">
        <f t="shared" si="5"/>
        <v>-71.428571428571431</v>
      </c>
      <c r="G10" s="75"/>
      <c r="H10" s="75">
        <f t="shared" si="5"/>
        <v>168</v>
      </c>
      <c r="I10" s="75">
        <f t="shared" si="5"/>
        <v>87.692916501780772</v>
      </c>
      <c r="J10" s="75">
        <f t="shared" si="5"/>
        <v>211.11111111111111</v>
      </c>
      <c r="K10" s="75">
        <f t="shared" si="5"/>
        <v>-99.967307319346872</v>
      </c>
      <c r="L10" s="75">
        <f t="shared" si="5"/>
        <v>14.678899082568808</v>
      </c>
      <c r="M10" s="75">
        <f t="shared" si="5"/>
        <v>-39.593908629441628</v>
      </c>
      <c r="N10" s="75">
        <f t="shared" si="5"/>
        <v>71.428571428571431</v>
      </c>
      <c r="O10" s="75">
        <f t="shared" si="5"/>
        <v>22.727272727272727</v>
      </c>
      <c r="P10" s="75">
        <f t="shared" si="5"/>
        <v>-7.4102964118564749</v>
      </c>
      <c r="Q10" s="75">
        <f t="shared" si="5"/>
        <v>13.736545361353153</v>
      </c>
      <c r="R10" s="75">
        <f t="shared" si="5"/>
        <v>-4.8543689320388346</v>
      </c>
      <c r="S10" s="75">
        <f t="shared" si="5"/>
        <v>3.3898305084745761</v>
      </c>
      <c r="T10" s="75"/>
      <c r="U10" s="75"/>
      <c r="V10" s="76">
        <f t="shared" si="5"/>
        <v>50.916399076554065</v>
      </c>
      <c r="W10" s="69" t="s">
        <v>55</v>
      </c>
      <c r="X10" s="28">
        <f>(X9-X7)/X7*100</f>
        <v>-13.546395855199304</v>
      </c>
      <c r="Y10" s="28">
        <f t="shared" ref="Y10:AI10" si="6">(Y9-Y7)/Y7*100</f>
        <v>-100</v>
      </c>
      <c r="Z10" s="28">
        <f t="shared" si="6"/>
        <v>496.67874972177179</v>
      </c>
      <c r="AA10" s="28"/>
      <c r="AB10" s="28">
        <f t="shared" si="6"/>
        <v>0.67205783587389845</v>
      </c>
      <c r="AC10" s="28">
        <f t="shared" si="6"/>
        <v>206.08293231188927</v>
      </c>
      <c r="AD10" s="28">
        <f t="shared" si="6"/>
        <v>59.127347590190425</v>
      </c>
      <c r="AE10" s="28">
        <f t="shared" si="6"/>
        <v>228.0939531668235</v>
      </c>
      <c r="AF10" s="28">
        <f t="shared" si="6"/>
        <v>155.80133004780527</v>
      </c>
      <c r="AG10" s="28">
        <f t="shared" si="6"/>
        <v>80.142031131173496</v>
      </c>
      <c r="AH10" s="28">
        <f t="shared" si="6"/>
        <v>42.168552649447896</v>
      </c>
      <c r="AI10" s="29">
        <f t="shared" si="6"/>
        <v>59.631923891308794</v>
      </c>
      <c r="AK10" s="22" t="s">
        <v>55</v>
      </c>
      <c r="AL10" s="30">
        <f>(AL9-AL7)/AL7*100</f>
        <v>17.409821255726914</v>
      </c>
      <c r="AM10" s="30">
        <f t="shared" ref="AM10:AN10" si="7">(AM9-AM7)/AM7*100</f>
        <v>-1.0456865430100835</v>
      </c>
      <c r="AN10" s="30">
        <f t="shared" si="7"/>
        <v>5.2188695282617932</v>
      </c>
      <c r="AO10" s="24"/>
      <c r="AP10" s="24"/>
      <c r="AQ10" s="24"/>
      <c r="AR10" s="24"/>
      <c r="AS10" s="24"/>
      <c r="AT10" s="27"/>
    </row>
    <row r="11" spans="1:46" ht="19.5" customHeight="1">
      <c r="A11" s="68" t="s">
        <v>46</v>
      </c>
      <c r="B11" s="71">
        <v>550</v>
      </c>
      <c r="C11" s="71">
        <v>237330</v>
      </c>
      <c r="D11" s="71">
        <v>258</v>
      </c>
      <c r="E11" s="71">
        <v>99148</v>
      </c>
      <c r="F11" s="71">
        <v>1</v>
      </c>
      <c r="G11" s="71"/>
      <c r="H11" s="71">
        <v>142</v>
      </c>
      <c r="I11" s="77">
        <v>27336</v>
      </c>
      <c r="J11" s="71">
        <v>64</v>
      </c>
      <c r="K11" s="71">
        <v>69069</v>
      </c>
      <c r="L11" s="71">
        <v>136</v>
      </c>
      <c r="M11" s="71">
        <v>2550</v>
      </c>
      <c r="N11" s="71">
        <v>28</v>
      </c>
      <c r="O11" s="71">
        <v>15</v>
      </c>
      <c r="P11" s="71">
        <v>2510</v>
      </c>
      <c r="Q11" s="71">
        <v>3733</v>
      </c>
      <c r="R11" s="71">
        <v>353</v>
      </c>
      <c r="S11" s="71">
        <v>209</v>
      </c>
      <c r="T11" s="71"/>
      <c r="U11" s="71"/>
      <c r="V11" s="73">
        <v>8157104</v>
      </c>
      <c r="W11" s="68" t="s">
        <v>46</v>
      </c>
      <c r="X11" s="8">
        <v>1076289</v>
      </c>
      <c r="Y11" s="8"/>
      <c r="Z11" s="8">
        <v>892454</v>
      </c>
      <c r="AA11" s="8"/>
      <c r="AB11" s="8">
        <v>35621668</v>
      </c>
      <c r="AC11" s="8">
        <v>16229192</v>
      </c>
      <c r="AD11" s="8">
        <v>14752266</v>
      </c>
      <c r="AE11" s="8">
        <v>9756502</v>
      </c>
      <c r="AF11" s="8">
        <v>13543271</v>
      </c>
      <c r="AG11" s="10">
        <v>27532256</v>
      </c>
      <c r="AH11" s="8">
        <v>8157104</v>
      </c>
      <c r="AI11" s="9">
        <f t="shared" si="0"/>
        <v>127561002</v>
      </c>
      <c r="AK11" s="21" t="s">
        <v>46</v>
      </c>
      <c r="AL11" s="11">
        <v>18882</v>
      </c>
      <c r="AM11" s="11">
        <v>7949</v>
      </c>
      <c r="AN11" s="12">
        <f t="shared" si="1"/>
        <v>26831</v>
      </c>
      <c r="AO11" s="11"/>
      <c r="AP11" s="11"/>
      <c r="AQ11" s="20"/>
      <c r="AR11" s="20"/>
      <c r="AS11" s="18"/>
      <c r="AT11" s="19"/>
    </row>
    <row r="12" spans="1:46" ht="33.6" customHeight="1">
      <c r="A12" s="69" t="s">
        <v>56</v>
      </c>
      <c r="B12" s="75">
        <f>(B11-B9)/B9*100</f>
        <v>57.142857142857139</v>
      </c>
      <c r="C12" s="75">
        <f t="shared" ref="C12:V12" si="8">(C11-C9)/C9*100</f>
        <v>54.170456021826688</v>
      </c>
      <c r="D12" s="75">
        <f t="shared" si="8"/>
        <v>-5.8394160583941606</v>
      </c>
      <c r="E12" s="75">
        <f t="shared" si="8"/>
        <v>-8.0839544628620175</v>
      </c>
      <c r="F12" s="75">
        <f t="shared" si="8"/>
        <v>-50</v>
      </c>
      <c r="G12" s="75"/>
      <c r="H12" s="75">
        <f t="shared" si="8"/>
        <v>111.94029850746267</v>
      </c>
      <c r="I12" s="75">
        <f t="shared" si="8"/>
        <v>92.114695340501797</v>
      </c>
      <c r="J12" s="75">
        <f t="shared" si="8"/>
        <v>128.57142857142858</v>
      </c>
      <c r="K12" s="75">
        <f t="shared" si="8"/>
        <v>6786.241276171485</v>
      </c>
      <c r="L12" s="75">
        <f t="shared" si="8"/>
        <v>8.7999999999999989</v>
      </c>
      <c r="M12" s="75">
        <f t="shared" si="8"/>
        <v>206.12244897959181</v>
      </c>
      <c r="N12" s="75">
        <f t="shared" si="8"/>
        <v>-22.222222222222221</v>
      </c>
      <c r="O12" s="75">
        <f t="shared" si="8"/>
        <v>-44.444444444444443</v>
      </c>
      <c r="P12" s="75">
        <f t="shared" si="8"/>
        <v>5.7287278854254424</v>
      </c>
      <c r="Q12" s="75">
        <f t="shared" si="8"/>
        <v>68.228931951329429</v>
      </c>
      <c r="R12" s="75">
        <f t="shared" si="8"/>
        <v>80.102040816326522</v>
      </c>
      <c r="S12" s="75">
        <f t="shared" si="8"/>
        <v>14.207650273224044</v>
      </c>
      <c r="T12" s="75"/>
      <c r="U12" s="75">
        <f t="shared" si="8"/>
        <v>-100</v>
      </c>
      <c r="V12" s="76">
        <f t="shared" si="8"/>
        <v>58.372563550622168</v>
      </c>
      <c r="W12" s="69" t="s">
        <v>56</v>
      </c>
      <c r="X12" s="28">
        <f>(X11-X9)/X9*100</f>
        <v>-5.4530009733266338</v>
      </c>
      <c r="Y12" s="28"/>
      <c r="Z12" s="28">
        <f t="shared" ref="Z12:AI12" si="9">(Z11-Z9)/Z9*100</f>
        <v>137.79812895851043</v>
      </c>
      <c r="AA12" s="28"/>
      <c r="AB12" s="28">
        <f t="shared" si="9"/>
        <v>81.779309533265959</v>
      </c>
      <c r="AC12" s="28">
        <f t="shared" si="9"/>
        <v>35.996426208042323</v>
      </c>
      <c r="AD12" s="28">
        <f t="shared" si="9"/>
        <v>81.632386716352016</v>
      </c>
      <c r="AE12" s="28">
        <f t="shared" si="9"/>
        <v>101.15466236888044</v>
      </c>
      <c r="AF12" s="28">
        <f t="shared" si="9"/>
        <v>98.061267168963667</v>
      </c>
      <c r="AG12" s="28">
        <f t="shared" si="9"/>
        <v>43.176250186886115</v>
      </c>
      <c r="AH12" s="28">
        <f t="shared" si="9"/>
        <v>58.372563550622168</v>
      </c>
      <c r="AI12" s="29">
        <f t="shared" si="9"/>
        <v>65.162292040995766</v>
      </c>
      <c r="AK12" s="22" t="s">
        <v>56</v>
      </c>
      <c r="AL12" s="30">
        <f>(AL11-AL9)/AL9*100</f>
        <v>3.7757625721352022</v>
      </c>
      <c r="AM12" s="30">
        <f t="shared" ref="AM12:AN12" si="10">(AM11-AM9)/AM9*100</f>
        <v>0</v>
      </c>
      <c r="AN12" s="30">
        <f t="shared" si="10"/>
        <v>8.373051134986671</v>
      </c>
      <c r="AO12" s="23"/>
      <c r="AP12" s="23"/>
      <c r="AQ12" s="23"/>
      <c r="AR12" s="23"/>
      <c r="AS12" s="23"/>
      <c r="AT12" s="26"/>
    </row>
    <row r="13" spans="1:46" ht="19.5" customHeight="1">
      <c r="A13" s="68" t="s">
        <v>47</v>
      </c>
      <c r="B13" s="71">
        <v>524</v>
      </c>
      <c r="C13" s="71">
        <v>250690</v>
      </c>
      <c r="D13" s="71">
        <v>132</v>
      </c>
      <c r="E13" s="71">
        <v>52958</v>
      </c>
      <c r="F13" s="71">
        <v>7</v>
      </c>
      <c r="G13" s="71"/>
      <c r="H13" s="71">
        <v>245</v>
      </c>
      <c r="I13" s="77">
        <v>35454</v>
      </c>
      <c r="J13" s="71">
        <v>44</v>
      </c>
      <c r="K13" s="71">
        <v>1672631</v>
      </c>
      <c r="L13" s="71">
        <v>87</v>
      </c>
      <c r="M13" s="71">
        <v>2015</v>
      </c>
      <c r="N13" s="71">
        <v>4</v>
      </c>
      <c r="O13" s="71">
        <v>5</v>
      </c>
      <c r="P13" s="71">
        <v>1777</v>
      </c>
      <c r="Q13" s="71">
        <v>2464</v>
      </c>
      <c r="R13" s="71">
        <v>151</v>
      </c>
      <c r="S13" s="71">
        <v>696</v>
      </c>
      <c r="T13" s="71">
        <v>54</v>
      </c>
      <c r="U13" s="71"/>
      <c r="V13" s="73">
        <v>7682027</v>
      </c>
      <c r="W13" s="68" t="s">
        <v>47</v>
      </c>
      <c r="X13" s="8">
        <v>669384</v>
      </c>
      <c r="Y13" s="8">
        <v>874663</v>
      </c>
      <c r="Z13" s="8">
        <v>38912</v>
      </c>
      <c r="AA13" s="8">
        <v>274178</v>
      </c>
      <c r="AB13" s="8">
        <v>53540184</v>
      </c>
      <c r="AC13" s="8">
        <v>13316289</v>
      </c>
      <c r="AD13" s="8">
        <v>20207652</v>
      </c>
      <c r="AE13" s="8">
        <v>15939799</v>
      </c>
      <c r="AF13" s="8">
        <v>25745560</v>
      </c>
      <c r="AG13" s="8">
        <v>41554322</v>
      </c>
      <c r="AH13" s="8">
        <v>7682027</v>
      </c>
      <c r="AI13" s="9">
        <f t="shared" si="0"/>
        <v>179842970</v>
      </c>
      <c r="AK13" s="21" t="s">
        <v>47</v>
      </c>
      <c r="AL13" s="11">
        <v>60356</v>
      </c>
      <c r="AM13" s="11">
        <v>37728</v>
      </c>
      <c r="AN13" s="12">
        <f t="shared" si="1"/>
        <v>98084</v>
      </c>
      <c r="AO13" s="11">
        <v>1157</v>
      </c>
      <c r="AP13" s="11">
        <v>1189</v>
      </c>
      <c r="AQ13" s="20">
        <v>70</v>
      </c>
      <c r="AR13" s="20">
        <v>8</v>
      </c>
      <c r="AS13" s="18">
        <v>103198183</v>
      </c>
      <c r="AT13" s="19">
        <v>174275228</v>
      </c>
    </row>
    <row r="14" spans="1:46" ht="35.450000000000003" customHeight="1">
      <c r="A14" s="69" t="s">
        <v>57</v>
      </c>
      <c r="B14" s="75">
        <f>(B13-B11)/B11*100</f>
        <v>-4.7272727272727275</v>
      </c>
      <c r="C14" s="75">
        <f t="shared" ref="C14:V14" si="11">(C13-C11)/C11*100</f>
        <v>5.6292925462436267</v>
      </c>
      <c r="D14" s="75">
        <f t="shared" si="11"/>
        <v>-48.837209302325576</v>
      </c>
      <c r="E14" s="75">
        <f t="shared" si="11"/>
        <v>-46.586920563198454</v>
      </c>
      <c r="F14" s="75">
        <f t="shared" si="11"/>
        <v>600</v>
      </c>
      <c r="G14" s="75"/>
      <c r="H14" s="75">
        <f t="shared" si="11"/>
        <v>72.535211267605632</v>
      </c>
      <c r="I14" s="75">
        <f t="shared" si="11"/>
        <v>29.697102721685688</v>
      </c>
      <c r="J14" s="75">
        <f t="shared" si="11"/>
        <v>-31.25</v>
      </c>
      <c r="K14" s="75">
        <f t="shared" si="11"/>
        <v>2321.6812173333915</v>
      </c>
      <c r="L14" s="75">
        <f t="shared" si="11"/>
        <v>-36.029411764705884</v>
      </c>
      <c r="M14" s="75">
        <f t="shared" si="11"/>
        <v>-20.980392156862745</v>
      </c>
      <c r="N14" s="75">
        <f t="shared" si="11"/>
        <v>-85.714285714285708</v>
      </c>
      <c r="O14" s="75">
        <f t="shared" si="11"/>
        <v>-66.666666666666657</v>
      </c>
      <c r="P14" s="75">
        <f t="shared" si="11"/>
        <v>-29.203187250996017</v>
      </c>
      <c r="Q14" s="75">
        <f t="shared" si="11"/>
        <v>-33.994106616662201</v>
      </c>
      <c r="R14" s="75">
        <f t="shared" si="11"/>
        <v>-57.223796033994333</v>
      </c>
      <c r="S14" s="75">
        <f t="shared" si="11"/>
        <v>233.01435406698565</v>
      </c>
      <c r="T14" s="75"/>
      <c r="U14" s="75"/>
      <c r="V14" s="76">
        <f t="shared" si="11"/>
        <v>-5.8240890394434102</v>
      </c>
      <c r="W14" s="69" t="s">
        <v>57</v>
      </c>
      <c r="X14" s="28">
        <f>(X13-X11)/X11*100</f>
        <v>-37.806295520998539</v>
      </c>
      <c r="Y14" s="28"/>
      <c r="Z14" s="28">
        <f t="shared" ref="Z14:AI14" si="12">(Z13-Z11)/Z11*100</f>
        <v>-95.639887321923595</v>
      </c>
      <c r="AA14" s="28"/>
      <c r="AB14" s="28">
        <f t="shared" si="12"/>
        <v>50.302293536619338</v>
      </c>
      <c r="AC14" s="28">
        <f t="shared" si="12"/>
        <v>-17.948539890340811</v>
      </c>
      <c r="AD14" s="28">
        <f t="shared" si="12"/>
        <v>36.979986667810898</v>
      </c>
      <c r="AE14" s="28">
        <f t="shared" si="12"/>
        <v>63.376166990997383</v>
      </c>
      <c r="AF14" s="28">
        <f t="shared" si="12"/>
        <v>90.098536756740671</v>
      </c>
      <c r="AG14" s="28">
        <f t="shared" si="12"/>
        <v>50.929593274158137</v>
      </c>
      <c r="AH14" s="28">
        <f t="shared" si="12"/>
        <v>-5.8240890394434102</v>
      </c>
      <c r="AI14" s="29">
        <f t="shared" si="12"/>
        <v>40.985855536004649</v>
      </c>
      <c r="AK14" s="22" t="s">
        <v>57</v>
      </c>
      <c r="AL14" s="30">
        <f>(AL13-AL11)/AL11*100</f>
        <v>219.64834233661691</v>
      </c>
      <c r="AM14" s="30">
        <f t="shared" ref="AM14:AN14" si="13">(AM13-AM11)/AM11*100</f>
        <v>374.62573908667758</v>
      </c>
      <c r="AN14" s="30">
        <f t="shared" si="13"/>
        <v>265.56222280198278</v>
      </c>
      <c r="AO14" s="23"/>
      <c r="AP14" s="23"/>
      <c r="AQ14" s="23"/>
      <c r="AR14" s="23"/>
      <c r="AS14" s="23"/>
      <c r="AT14" s="26"/>
    </row>
    <row r="15" spans="1:46" ht="19.5" customHeight="1">
      <c r="A15" s="68" t="s">
        <v>51</v>
      </c>
      <c r="B15" s="71">
        <v>644</v>
      </c>
      <c r="C15" s="71">
        <v>151493</v>
      </c>
      <c r="D15" s="71">
        <v>121</v>
      </c>
      <c r="E15" s="71">
        <v>30452</v>
      </c>
      <c r="F15" s="71">
        <v>8</v>
      </c>
      <c r="G15" s="71">
        <v>0</v>
      </c>
      <c r="H15" s="71">
        <v>388</v>
      </c>
      <c r="I15" s="71">
        <v>65997</v>
      </c>
      <c r="J15" s="71">
        <v>32</v>
      </c>
      <c r="K15" s="71">
        <v>32369</v>
      </c>
      <c r="L15" s="71">
        <v>137</v>
      </c>
      <c r="M15" s="71">
        <v>1721</v>
      </c>
      <c r="N15" s="71">
        <v>22</v>
      </c>
      <c r="O15" s="71">
        <v>5</v>
      </c>
      <c r="P15" s="71">
        <v>1558</v>
      </c>
      <c r="Q15" s="71">
        <v>2181</v>
      </c>
      <c r="R15" s="71">
        <v>0</v>
      </c>
      <c r="S15" s="71">
        <v>829</v>
      </c>
      <c r="T15" s="71">
        <v>65</v>
      </c>
      <c r="U15" s="71">
        <v>0</v>
      </c>
      <c r="V15" s="73">
        <v>9198413</v>
      </c>
      <c r="W15" s="78" t="s">
        <v>51</v>
      </c>
      <c r="X15" s="8">
        <v>57956</v>
      </c>
      <c r="Y15" s="8">
        <v>185160</v>
      </c>
      <c r="Z15" s="8">
        <v>686202</v>
      </c>
      <c r="AA15" s="8">
        <v>53897</v>
      </c>
      <c r="AB15" s="8">
        <v>37047389</v>
      </c>
      <c r="AC15" s="8">
        <v>18291112</v>
      </c>
      <c r="AD15" s="8">
        <v>20339425</v>
      </c>
      <c r="AE15" s="8">
        <v>20719040</v>
      </c>
      <c r="AF15" s="8">
        <v>32973437</v>
      </c>
      <c r="AG15" s="8">
        <v>35883914</v>
      </c>
      <c r="AH15" s="8">
        <v>9393759</v>
      </c>
      <c r="AI15" s="9">
        <f t="shared" si="0"/>
        <v>175631291</v>
      </c>
      <c r="AK15" s="21" t="s">
        <v>51</v>
      </c>
      <c r="AL15" s="11">
        <v>62072</v>
      </c>
      <c r="AM15" s="11">
        <v>38963</v>
      </c>
      <c r="AN15" s="12">
        <f t="shared" si="1"/>
        <v>101035</v>
      </c>
      <c r="AO15" s="11">
        <v>861</v>
      </c>
      <c r="AP15" s="11">
        <v>893</v>
      </c>
      <c r="AQ15" s="20">
        <v>18</v>
      </c>
      <c r="AR15" s="20">
        <v>14</v>
      </c>
      <c r="AS15" s="18">
        <v>141473218</v>
      </c>
      <c r="AT15" s="19">
        <v>97807159</v>
      </c>
    </row>
    <row r="16" spans="1:46" ht="36.6" customHeight="1">
      <c r="A16" s="70" t="s">
        <v>58</v>
      </c>
      <c r="B16" s="75">
        <f>(B15-B13)/B13*100</f>
        <v>22.900763358778626</v>
      </c>
      <c r="C16" s="75">
        <f t="shared" ref="C16:V16" si="14">(C15-C13)/C13*100</f>
        <v>-39.569587937293072</v>
      </c>
      <c r="D16" s="75">
        <f t="shared" si="14"/>
        <v>-8.3333333333333321</v>
      </c>
      <c r="E16" s="75">
        <f t="shared" si="14"/>
        <v>-42.497828467842439</v>
      </c>
      <c r="F16" s="75">
        <f t="shared" si="14"/>
        <v>14.285714285714285</v>
      </c>
      <c r="G16" s="75"/>
      <c r="H16" s="75">
        <f t="shared" si="14"/>
        <v>58.367346938775512</v>
      </c>
      <c r="I16" s="75">
        <f t="shared" si="14"/>
        <v>86.148248434591295</v>
      </c>
      <c r="J16" s="75">
        <f t="shared" si="14"/>
        <v>-27.27272727272727</v>
      </c>
      <c r="K16" s="75">
        <f t="shared" si="14"/>
        <v>-98.06478535911387</v>
      </c>
      <c r="L16" s="75">
        <f t="shared" si="14"/>
        <v>57.47126436781609</v>
      </c>
      <c r="M16" s="75">
        <f t="shared" si="14"/>
        <v>-14.590570719602978</v>
      </c>
      <c r="N16" s="75">
        <f t="shared" si="14"/>
        <v>450</v>
      </c>
      <c r="O16" s="75">
        <f t="shared" si="14"/>
        <v>0</v>
      </c>
      <c r="P16" s="75">
        <f t="shared" si="14"/>
        <v>-12.324141812042768</v>
      </c>
      <c r="Q16" s="75">
        <f t="shared" si="14"/>
        <v>-11.48538961038961</v>
      </c>
      <c r="R16" s="75">
        <f t="shared" si="14"/>
        <v>-100</v>
      </c>
      <c r="S16" s="75">
        <f t="shared" si="14"/>
        <v>19.109195402298852</v>
      </c>
      <c r="T16" s="75">
        <f t="shared" si="14"/>
        <v>20.37037037037037</v>
      </c>
      <c r="U16" s="75"/>
      <c r="V16" s="76">
        <f t="shared" si="14"/>
        <v>19.739399510051189</v>
      </c>
      <c r="W16" s="70" t="s">
        <v>58</v>
      </c>
      <c r="X16" s="28">
        <f>(X15-X13)/X13*100</f>
        <v>-91.341890454507421</v>
      </c>
      <c r="Y16" s="28">
        <f t="shared" ref="Y16:AI16" si="15">(Y15-Y13)/Y13*100</f>
        <v>-78.830703939688775</v>
      </c>
      <c r="Z16" s="28">
        <f t="shared" si="15"/>
        <v>1663.4714226973686</v>
      </c>
      <c r="AA16" s="28">
        <f t="shared" si="15"/>
        <v>-80.342332353434628</v>
      </c>
      <c r="AB16" s="28">
        <f t="shared" si="15"/>
        <v>-30.804516846636165</v>
      </c>
      <c r="AC16" s="28">
        <f t="shared" si="15"/>
        <v>37.358929353365639</v>
      </c>
      <c r="AD16" s="28">
        <f t="shared" si="15"/>
        <v>0.65209456299029689</v>
      </c>
      <c r="AE16" s="28">
        <f t="shared" si="15"/>
        <v>29.983069422644537</v>
      </c>
      <c r="AF16" s="28">
        <f t="shared" si="15"/>
        <v>28.074266009362393</v>
      </c>
      <c r="AG16" s="28">
        <f t="shared" si="15"/>
        <v>-13.645771912726671</v>
      </c>
      <c r="AH16" s="28">
        <f t="shared" si="15"/>
        <v>22.282296065869073</v>
      </c>
      <c r="AI16" s="29">
        <f t="shared" si="15"/>
        <v>-2.3418646833957424</v>
      </c>
      <c r="AK16" s="25" t="s">
        <v>58</v>
      </c>
      <c r="AL16" s="30">
        <f>(AL15-AL13)/AL13*100</f>
        <v>2.8431307575054676</v>
      </c>
      <c r="AM16" s="30">
        <f t="shared" ref="AM16:AT16" si="16">(AM15-AM13)/AM13*100</f>
        <v>3.273430873621713</v>
      </c>
      <c r="AN16" s="30">
        <f t="shared" si="16"/>
        <v>3.0086456506667756</v>
      </c>
      <c r="AO16" s="30">
        <f t="shared" si="16"/>
        <v>-25.583405358686257</v>
      </c>
      <c r="AP16" s="30">
        <f t="shared" si="16"/>
        <v>-24.894869638351555</v>
      </c>
      <c r="AQ16" s="30">
        <f t="shared" si="16"/>
        <v>-74.285714285714292</v>
      </c>
      <c r="AR16" s="30">
        <f t="shared" si="16"/>
        <v>75</v>
      </c>
      <c r="AS16" s="30">
        <f t="shared" si="16"/>
        <v>37.088865217714151</v>
      </c>
      <c r="AT16" s="31">
        <f t="shared" si="16"/>
        <v>-43.877761560007826</v>
      </c>
    </row>
    <row r="17" spans="19:35" ht="12.75" customHeight="1"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9:35" ht="87" customHeight="1"/>
    <row r="19" spans="19:35" ht="56.25" customHeight="1">
      <c r="S19" s="13"/>
      <c r="T19" s="5"/>
      <c r="U19" s="5"/>
    </row>
    <row r="20" spans="19:35" ht="23.25" customHeight="1">
      <c r="S20" s="14"/>
      <c r="T20" s="6"/>
      <c r="U20" s="50"/>
      <c r="V20" s="50"/>
    </row>
    <row r="21" spans="19:35" ht="26.25" customHeight="1">
      <c r="S21" s="15"/>
      <c r="T21" s="6"/>
      <c r="U21" s="50"/>
      <c r="V21" s="50"/>
    </row>
    <row r="22" spans="19:35" ht="18" customHeight="1">
      <c r="S22" s="15"/>
      <c r="T22" s="6"/>
      <c r="U22" s="50"/>
      <c r="V22" s="50"/>
    </row>
    <row r="23" spans="19:35" ht="18" customHeight="1">
      <c r="S23" s="16"/>
      <c r="T23" s="7"/>
      <c r="U23" s="7"/>
      <c r="V23" s="7"/>
    </row>
    <row r="24" spans="19:35" ht="18" customHeight="1">
      <c r="S24" s="16"/>
      <c r="T24" s="7"/>
      <c r="U24" s="7"/>
      <c r="V24" s="7"/>
    </row>
    <row r="25" spans="19:35" ht="18" customHeight="1">
      <c r="S25" s="16"/>
      <c r="T25" s="7"/>
      <c r="U25" s="7"/>
      <c r="V25" s="7"/>
    </row>
    <row r="26" spans="19:35" ht="18" customHeight="1">
      <c r="S26" s="16"/>
      <c r="T26" s="7"/>
      <c r="U26" s="7"/>
      <c r="V26" s="7"/>
    </row>
    <row r="27" spans="19:35" ht="18" customHeight="1">
      <c r="S27" s="16"/>
      <c r="T27" s="7"/>
      <c r="U27" s="7"/>
      <c r="V27" s="7"/>
    </row>
    <row r="28" spans="19:35" ht="18" customHeight="1">
      <c r="S28" s="16"/>
      <c r="T28" s="7"/>
      <c r="U28" s="7"/>
      <c r="V28" s="7"/>
    </row>
    <row r="29" spans="19:35" ht="18" customHeight="1">
      <c r="S29" s="16"/>
      <c r="T29" s="7"/>
      <c r="U29" s="7"/>
      <c r="V29" s="7"/>
    </row>
    <row r="30" spans="19:35" ht="18" customHeight="1">
      <c r="S30" s="16"/>
      <c r="T30" s="7"/>
      <c r="U30" s="7"/>
      <c r="V30" s="7"/>
    </row>
    <row r="31" spans="19:35" ht="18" customHeight="1">
      <c r="S31" s="16"/>
      <c r="T31" s="7"/>
      <c r="U31" s="7"/>
      <c r="V31" s="7"/>
    </row>
    <row r="32" spans="19:35" ht="18" customHeight="1">
      <c r="S32" s="16"/>
      <c r="T32" s="7"/>
      <c r="U32" s="7"/>
      <c r="V32" s="7"/>
    </row>
    <row r="33" spans="19:22" ht="18" customHeight="1">
      <c r="S33" s="16"/>
      <c r="T33" s="7"/>
      <c r="U33" s="7"/>
      <c r="V33" s="7"/>
    </row>
    <row r="34" spans="19:22" ht="18" customHeight="1">
      <c r="S34" s="16"/>
      <c r="T34" s="7"/>
      <c r="U34" s="7"/>
      <c r="V34" s="7"/>
    </row>
    <row r="35" spans="19:22" ht="18" customHeight="1">
      <c r="S35" s="17"/>
      <c r="T35" s="7"/>
      <c r="U35" s="7"/>
      <c r="V35" s="7"/>
    </row>
    <row r="37" spans="19:22" ht="90" customHeight="1"/>
    <row r="38" spans="19:22" ht="31.5" customHeight="1"/>
    <row r="39" spans="19:22" ht="24" customHeight="1"/>
    <row r="40" spans="19:22" ht="15.75" customHeight="1"/>
  </sheetData>
  <mergeCells count="50">
    <mergeCell ref="W2:AI2"/>
    <mergeCell ref="A2:V2"/>
    <mergeCell ref="A3:A5"/>
    <mergeCell ref="B3:P3"/>
    <mergeCell ref="Q3:V3"/>
    <mergeCell ref="P4:P5"/>
    <mergeCell ref="F4:G4"/>
    <mergeCell ref="H4:I4"/>
    <mergeCell ref="N4:N5"/>
    <mergeCell ref="J4:K4"/>
    <mergeCell ref="B4:C4"/>
    <mergeCell ref="D4:E4"/>
    <mergeCell ref="M4:M5"/>
    <mergeCell ref="O4:O5"/>
    <mergeCell ref="L4:L5"/>
    <mergeCell ref="V4:V5"/>
    <mergeCell ref="Q4:Q5"/>
    <mergeCell ref="R4:R5"/>
    <mergeCell ref="S4:S5"/>
    <mergeCell ref="T4:T5"/>
    <mergeCell ref="AB3:AB5"/>
    <mergeCell ref="U21:V21"/>
    <mergeCell ref="U22:V22"/>
    <mergeCell ref="AC3:AC5"/>
    <mergeCell ref="X3:X5"/>
    <mergeCell ref="W3:W5"/>
    <mergeCell ref="Y3:Y5"/>
    <mergeCell ref="Z3:Z5"/>
    <mergeCell ref="AA3:AA5"/>
    <mergeCell ref="U4:U5"/>
    <mergeCell ref="U20:V20"/>
    <mergeCell ref="AI3:AI5"/>
    <mergeCell ref="AD3:AD5"/>
    <mergeCell ref="AE3:AE5"/>
    <mergeCell ref="AF3:AF5"/>
    <mergeCell ref="AG3:AG5"/>
    <mergeCell ref="AH3:AH5"/>
    <mergeCell ref="AK2:AT2"/>
    <mergeCell ref="AL3:AN3"/>
    <mergeCell ref="AN4:AN5"/>
    <mergeCell ref="AM4:AM5"/>
    <mergeCell ref="AL4:AL5"/>
    <mergeCell ref="AK3:AK5"/>
    <mergeCell ref="AO3:AT3"/>
    <mergeCell ref="AO4:AO5"/>
    <mergeCell ref="AP4:AP5"/>
    <mergeCell ref="AQ4:AQ5"/>
    <mergeCell ref="AR4:AR5"/>
    <mergeCell ref="AS4:AS5"/>
    <mergeCell ref="AT4:AT5"/>
  </mergeCells>
  <phoneticPr fontId="1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منطقه 3</vt:lpstr>
    </vt:vector>
  </TitlesOfParts>
  <Company>ur-city-hall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client05</dc:creator>
  <cp:lastModifiedBy>pourjafari2</cp:lastModifiedBy>
  <cp:lastPrinted>2015-08-09T05:59:07Z</cp:lastPrinted>
  <dcterms:created xsi:type="dcterms:W3CDTF">2006-01-08T05:12:33Z</dcterms:created>
  <dcterms:modified xsi:type="dcterms:W3CDTF">2015-08-09T05:59:24Z</dcterms:modified>
</cp:coreProperties>
</file>