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2645" windowHeight="7320"/>
  </bookViews>
  <sheets>
    <sheet name="منطقه4" sheetId="18" r:id="rId1"/>
  </sheets>
  <externalReferences>
    <externalReference r:id="rId2"/>
  </externalReferences>
  <definedNames>
    <definedName name="_xlnm._FilterDatabase" localSheetId="0" hidden="1">منطقه4!$A$2:$A$17</definedName>
  </definedNames>
  <calcPr calcId="144525"/>
</workbook>
</file>

<file path=xl/calcChain.xml><?xml version="1.0" encoding="utf-8"?>
<calcChain xmlns="http://schemas.openxmlformats.org/spreadsheetml/2006/main">
  <c r="AJ16" i="18" l="1"/>
  <c r="AJ15" i="18"/>
  <c r="AJ14" i="18"/>
  <c r="AJ13" i="18"/>
  <c r="AJ12" i="18"/>
  <c r="AQ16" i="18" l="1"/>
  <c r="AQ15" i="18"/>
  <c r="AQ14" i="18"/>
  <c r="AQ13" i="18"/>
  <c r="AQ12" i="18"/>
  <c r="AQ11" i="18"/>
  <c r="AQ10" i="18"/>
  <c r="AQ9" i="18"/>
  <c r="AQ8" i="18"/>
  <c r="AQ7" i="18"/>
  <c r="AQ6" i="18"/>
  <c r="AL12" i="18" l="1"/>
  <c r="AJ11" i="18" l="1"/>
  <c r="BE17" i="18" l="1"/>
  <c r="BF17" i="18"/>
  <c r="BG17" i="18"/>
  <c r="BH17" i="18"/>
  <c r="BI17" i="18"/>
  <c r="BJ17" i="18"/>
  <c r="BK17" i="18"/>
  <c r="BL17" i="18"/>
  <c r="BM17" i="18"/>
  <c r="BN17" i="18"/>
  <c r="BO17" i="18"/>
  <c r="BD17" i="18"/>
  <c r="AP17" i="18"/>
  <c r="AR17" i="18"/>
  <c r="AS17" i="18"/>
  <c r="AT17" i="18"/>
  <c r="AU17" i="18"/>
  <c r="AV17" i="18"/>
  <c r="AW17" i="18"/>
  <c r="AX17" i="18"/>
  <c r="AY17" i="18"/>
  <c r="AZ17" i="18"/>
  <c r="BA17" i="18"/>
  <c r="AO17" i="18"/>
  <c r="Z17" i="18"/>
  <c r="AA17" i="18"/>
  <c r="AB17" i="18"/>
  <c r="AC17" i="18"/>
  <c r="AD17" i="18"/>
  <c r="AE17" i="18"/>
  <c r="AF17" i="18"/>
  <c r="AG17" i="18"/>
  <c r="AH17" i="18"/>
  <c r="AI17" i="18"/>
  <c r="AK17" i="18"/>
  <c r="Y17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B17" i="18"/>
  <c r="AJ5" i="18"/>
  <c r="AL5" i="18" s="1"/>
  <c r="AJ6" i="18"/>
  <c r="AL6" i="18" s="1"/>
  <c r="AJ7" i="18"/>
  <c r="AL7" i="18" s="1"/>
  <c r="AJ8" i="18"/>
  <c r="AL8" i="18" s="1"/>
  <c r="AJ9" i="18"/>
  <c r="AL9" i="18" s="1"/>
  <c r="AJ10" i="18"/>
  <c r="AL10" i="18" s="1"/>
  <c r="AL11" i="18"/>
  <c r="AL13" i="18"/>
  <c r="AL14" i="18"/>
  <c r="AL15" i="18"/>
  <c r="AL16" i="18"/>
  <c r="AL17" i="18" l="1"/>
  <c r="AJ17" i="18"/>
  <c r="AQ5" i="18"/>
  <c r="AQ17" i="18" l="1"/>
</calcChain>
</file>

<file path=xl/sharedStrings.xml><?xml version="1.0" encoding="utf-8"?>
<sst xmlns="http://schemas.openxmlformats.org/spreadsheetml/2006/main" count="130" uniqueCount="88">
  <si>
    <t>ماه</t>
  </si>
  <si>
    <t>فروردين</t>
  </si>
  <si>
    <t>ارديبهشت</t>
  </si>
  <si>
    <t>خرداد</t>
  </si>
  <si>
    <t>مرداد</t>
  </si>
  <si>
    <t>شهريور</t>
  </si>
  <si>
    <t>جمع كل</t>
  </si>
  <si>
    <t xml:space="preserve">تير </t>
  </si>
  <si>
    <t>جمع</t>
  </si>
  <si>
    <t>اردیبهشت</t>
  </si>
  <si>
    <t>تیر</t>
  </si>
  <si>
    <t>شهریور</t>
  </si>
  <si>
    <t xml:space="preserve"> دايـــره فــني </t>
  </si>
  <si>
    <t>پروانه ساختماني</t>
  </si>
  <si>
    <t>گواهي پايان كار</t>
  </si>
  <si>
    <t>تمديد پروانه</t>
  </si>
  <si>
    <t>پروانه املاك قولنامه اي</t>
  </si>
  <si>
    <t xml:space="preserve">تفكيك واصلاح سند </t>
  </si>
  <si>
    <t>تعدادپروانه تعميرات</t>
  </si>
  <si>
    <t>تعداداستعلامات صادره</t>
  </si>
  <si>
    <t>تعدادپروانه هائ تعويض نقشه</t>
  </si>
  <si>
    <t>تعدادنقشه هاي اجرائي تصويب شده</t>
  </si>
  <si>
    <t>صدور پاسخ كتبي به در خواستهاي شهروندان</t>
  </si>
  <si>
    <t>تعداد</t>
  </si>
  <si>
    <t>مساحت</t>
  </si>
  <si>
    <t>صدور مفاصا حساب</t>
  </si>
  <si>
    <t>تمديد مفاصا حساب</t>
  </si>
  <si>
    <t>پرونده هاي ارسالي به كميسيون ماده صد</t>
  </si>
  <si>
    <t>پاسخ به استعلامات آب وفاضلاب</t>
  </si>
  <si>
    <t>نوسازی</t>
  </si>
  <si>
    <t>دبيرخانه</t>
  </si>
  <si>
    <t>نامه هاي ورودي ثبت در دفتر انديكاتور</t>
  </si>
  <si>
    <t>نامه هاي صادره وپاسخ داده شده</t>
  </si>
  <si>
    <t>نامه هاي انديكس شده</t>
  </si>
  <si>
    <t>مهر</t>
  </si>
  <si>
    <t xml:space="preserve">مهر </t>
  </si>
  <si>
    <t>آذر</t>
  </si>
  <si>
    <t>دي</t>
  </si>
  <si>
    <t>بهمن</t>
  </si>
  <si>
    <t>اسفند</t>
  </si>
  <si>
    <t>آبان</t>
  </si>
  <si>
    <t>فروردین</t>
  </si>
  <si>
    <t xml:space="preserve">درآمد ماشین آلات </t>
  </si>
  <si>
    <t>میزان عوارض حاصله از آرای ماده صد</t>
  </si>
  <si>
    <t>میزان عوارض حق آسفالت ولکه گیری</t>
  </si>
  <si>
    <t>میزان عوارض تجاره پذیره وبرامدگی</t>
  </si>
  <si>
    <t>میزان عوارض کسری پارکینگ</t>
  </si>
  <si>
    <t>میزان عوارض تراکم</t>
  </si>
  <si>
    <t>میزان عوارض پروانه ساختمانی</t>
  </si>
  <si>
    <t>میزان عوارض نوسازی</t>
  </si>
  <si>
    <t>مجموع کل عوارض</t>
  </si>
  <si>
    <t>دی</t>
  </si>
  <si>
    <t>درآمدهای غیر نقدی(تهاتر)</t>
  </si>
  <si>
    <t xml:space="preserve">تعدادپروانه هاي وصولي عوارض  نوسازي </t>
  </si>
  <si>
    <t>میزان عوارض 2درصداسناد قطعی</t>
  </si>
  <si>
    <t>میزان عوارض 3درصد حق نظارت مهندسين ناظر</t>
  </si>
  <si>
    <t>کمیسیون ماده صد</t>
  </si>
  <si>
    <t>پرونده های ارجاع شده به کمیسیون ماده صد</t>
  </si>
  <si>
    <t>پرونده های ارجاع  شده كه راي  جریمه صادر شده</t>
  </si>
  <si>
    <t>پرونده های ارجاع  شده كه  رای تخریب صادر شده</t>
  </si>
  <si>
    <t xml:space="preserve">پرونده های ارجاع شده كه رای برگشت به حالت اولیه شده </t>
  </si>
  <si>
    <t>مبلغ کل  جریمه ماده صد (به هزار ریال)</t>
  </si>
  <si>
    <t xml:space="preserve">تعدادراي صادره </t>
  </si>
  <si>
    <t xml:space="preserve">تعدادفاقدراي </t>
  </si>
  <si>
    <t>تعدادبلامانع</t>
  </si>
  <si>
    <t xml:space="preserve">تعدادتعهدثبتي </t>
  </si>
  <si>
    <t xml:space="preserve">پياده روسازي (مترمربع) </t>
  </si>
  <si>
    <t>دال بتني      (قالب )</t>
  </si>
  <si>
    <t>تعبيه پل هاي فلزي (عدد)</t>
  </si>
  <si>
    <t>زيرسازي  (مترمربع )</t>
  </si>
  <si>
    <t>جدول باكانيوو (متر)</t>
  </si>
  <si>
    <t xml:space="preserve">دی </t>
  </si>
  <si>
    <t xml:space="preserve">خاك برداري (مترمكعب ) </t>
  </si>
  <si>
    <t>ديواركشي (مترمربع )</t>
  </si>
  <si>
    <t xml:space="preserve">تن </t>
  </si>
  <si>
    <t xml:space="preserve">آسفالت </t>
  </si>
  <si>
    <t>مساحت (مترمربع )</t>
  </si>
  <si>
    <t>متفرقه وحق تشرف</t>
  </si>
  <si>
    <t xml:space="preserve">درآمد کل </t>
  </si>
  <si>
    <t>پلمپ</t>
  </si>
  <si>
    <t>ساير موارد</t>
  </si>
  <si>
    <t>کف سازی (مترمربع )</t>
  </si>
  <si>
    <t>جدول با چوب (متر)</t>
  </si>
  <si>
    <t>کانال کشی (متر)</t>
  </si>
  <si>
    <t>آمار عملکرد دبيرخانه و کمیسیون ماده صد شهرداري منطقه 4  اروميه در  سال 1395</t>
  </si>
  <si>
    <t>عملکرد واحد حسابداری و درآمد شهرداري  منطقه 4 اروميه در سال 1395(به  هزارريال )</t>
  </si>
  <si>
    <t>عملکرد واحد هاي خدمات شهري وعمراني شهرداري منطقه 4در سال 1395</t>
  </si>
  <si>
    <t>آمار عملکرد دايره فنی و نوسازی  شهرداري منطقه 4  اروميه در سال 1395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</si>
</sst>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b/>
      <sz val="10"/>
      <name val="Nazanin"/>
      <charset val="178"/>
    </font>
    <font>
      <sz val="10"/>
      <name val="Titr"/>
      <charset val="178"/>
    </font>
    <font>
      <sz val="8"/>
      <name val="Titr"/>
      <charset val="178"/>
    </font>
    <font>
      <b/>
      <sz val="14"/>
      <color indexed="56"/>
      <name val="B Nazanin"/>
      <charset val="178"/>
    </font>
    <font>
      <b/>
      <sz val="10"/>
      <name val="B Nazanin"/>
      <charset val="178"/>
    </font>
    <font>
      <b/>
      <sz val="11"/>
      <name val="B Nazanin"/>
      <charset val="178"/>
    </font>
    <font>
      <b/>
      <sz val="12"/>
      <color indexed="62"/>
      <name val="B Nazanin"/>
      <charset val="178"/>
    </font>
    <font>
      <b/>
      <sz val="9"/>
      <name val="B Nazanin"/>
      <charset val="178"/>
    </font>
    <font>
      <b/>
      <sz val="11"/>
      <color indexed="16"/>
      <name val="B Nazanin"/>
      <charset val="178"/>
    </font>
    <font>
      <b/>
      <sz val="12"/>
      <name val="B Titr"/>
      <charset val="178"/>
    </font>
    <font>
      <b/>
      <sz val="14"/>
      <color theme="8" tint="-0.499984740745262"/>
      <name val="B Titr"/>
      <charset val="178"/>
    </font>
    <font>
      <sz val="14"/>
      <color theme="8" tint="-0.499984740745262"/>
      <name val="B Titr"/>
      <charset val="178"/>
    </font>
    <font>
      <sz val="12"/>
      <name val="B Mitra"/>
      <charset val="178"/>
    </font>
    <font>
      <sz val="10"/>
      <name val="B Traffic"/>
      <charset val="178"/>
    </font>
    <font>
      <b/>
      <sz val="10"/>
      <color theme="0"/>
      <name val="B Mitra"/>
      <charset val="178"/>
    </font>
    <font>
      <b/>
      <sz val="12"/>
      <color theme="0"/>
      <name val="B Mitra"/>
      <charset val="178"/>
    </font>
    <font>
      <sz val="9"/>
      <name val="B Traffic"/>
      <charset val="178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>
      <alignment horizontal="center" vertical="center"/>
    </xf>
    <xf numFmtId="9" fontId="1" fillId="0" borderId="0" applyFont="0" applyFill="0" applyBorder="0" applyAlignment="0" applyProtection="0"/>
  </cellStyleXfs>
  <cellXfs count="63">
    <xf numFmtId="0" fontId="0" fillId="0" borderId="0" xfId="0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 textRotation="90" wrapText="1"/>
    </xf>
    <xf numFmtId="3" fontId="12" fillId="4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3" fontId="12" fillId="4" borderId="10" xfId="0" applyNumberFormat="1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horizontal="center" vertical="center" shrinkToFit="1"/>
    </xf>
    <xf numFmtId="3" fontId="13" fillId="3" borderId="8" xfId="0" applyNumberFormat="1" applyFont="1" applyFill="1" applyBorder="1" applyAlignment="1">
      <alignment horizontal="center" vertical="center" shrinkToFit="1"/>
    </xf>
    <xf numFmtId="3" fontId="13" fillId="3" borderId="9" xfId="0" applyNumberFormat="1" applyFont="1" applyFill="1" applyBorder="1" applyAlignment="1">
      <alignment horizontal="center" vertical="center" shrinkToFit="1"/>
    </xf>
    <xf numFmtId="3" fontId="13" fillId="4" borderId="12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12" fillId="4" borderId="8" xfId="0" applyNumberFormat="1" applyFont="1" applyFill="1" applyBorder="1" applyAlignment="1">
      <alignment horizontal="center" vertical="center"/>
    </xf>
    <xf numFmtId="3" fontId="12" fillId="3" borderId="8" xfId="0" applyNumberFormat="1" applyFont="1" applyFill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center" vertical="center" textRotation="90" wrapText="1"/>
    </xf>
    <xf numFmtId="0" fontId="14" fillId="2" borderId="8" xfId="0" applyFont="1" applyFill="1" applyBorder="1" applyAlignment="1">
      <alignment horizontal="center" vertical="center" wrapText="1"/>
    </xf>
    <xf numFmtId="3" fontId="13" fillId="4" borderId="11" xfId="0" applyNumberFormat="1" applyFont="1" applyFill="1" applyBorder="1" applyAlignment="1">
      <alignment horizontal="center" vertical="center"/>
    </xf>
    <xf numFmtId="3" fontId="16" fillId="4" borderId="11" xfId="0" applyNumberFormat="1" applyFont="1" applyFill="1" applyBorder="1" applyAlignment="1">
      <alignment horizontal="center" vertical="center"/>
    </xf>
    <xf numFmtId="3" fontId="13" fillId="4" borderId="8" xfId="0" applyNumberFormat="1" applyFont="1" applyFill="1" applyBorder="1" applyAlignment="1">
      <alignment horizontal="center" vertical="center"/>
    </xf>
    <xf numFmtId="3" fontId="13" fillId="4" borderId="8" xfId="0" applyNumberFormat="1" applyFont="1" applyFill="1" applyBorder="1" applyAlignment="1">
      <alignment horizontal="center" vertical="center" wrapText="1"/>
    </xf>
    <xf numFmtId="3" fontId="13" fillId="4" borderId="8" xfId="0" applyNumberFormat="1" applyFont="1" applyFill="1" applyBorder="1">
      <alignment horizontal="center" vertical="center"/>
    </xf>
    <xf numFmtId="3" fontId="13" fillId="3" borderId="8" xfId="0" applyNumberFormat="1" applyFont="1" applyFill="1" applyBorder="1" applyAlignment="1">
      <alignment horizontal="center" vertical="center"/>
    </xf>
    <xf numFmtId="3" fontId="13" fillId="4" borderId="11" xfId="0" applyNumberFormat="1" applyFont="1" applyFill="1" applyBorder="1" applyAlignment="1">
      <alignment horizontal="center" vertical="center" wrapText="1"/>
    </xf>
    <xf numFmtId="3" fontId="13" fillId="4" borderId="11" xfId="0" applyNumberFormat="1" applyFont="1" applyFill="1" applyBorder="1">
      <alignment horizontal="center" vertical="center"/>
    </xf>
    <xf numFmtId="3" fontId="14" fillId="2" borderId="8" xfId="0" applyNumberFormat="1" applyFont="1" applyFill="1" applyBorder="1" applyAlignment="1">
      <alignment horizontal="center" vertical="center" textRotation="90" wrapText="1"/>
    </xf>
    <xf numFmtId="3" fontId="11" fillId="0" borderId="2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 textRotation="90"/>
    </xf>
    <xf numFmtId="3" fontId="14" fillId="2" borderId="7" xfId="0" applyNumberFormat="1" applyFont="1" applyFill="1" applyBorder="1" applyAlignment="1">
      <alignment horizontal="center" vertical="center" textRotation="90"/>
    </xf>
    <xf numFmtId="3" fontId="15" fillId="2" borderId="5" xfId="0" applyNumberFormat="1" applyFont="1" applyFill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 textRotation="90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3" fontId="14" fillId="2" borderId="14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3" fontId="14" fillId="2" borderId="15" xfId="0" applyNumberFormat="1" applyFont="1" applyFill="1" applyBorder="1" applyAlignment="1">
      <alignment horizontal="center" vertical="center" wrapText="1"/>
    </xf>
    <xf numFmtId="3" fontId="14" fillId="2" borderId="6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textRotation="90"/>
    </xf>
    <xf numFmtId="0" fontId="14" fillId="2" borderId="7" xfId="0" applyFont="1" applyFill="1" applyBorder="1" applyAlignment="1">
      <alignment horizontal="center" vertical="center" textRotation="90"/>
    </xf>
    <xf numFmtId="3" fontId="14" fillId="2" borderId="13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 مقایسه تعداد و مساحت پروانه های ساختمانی منطقه 4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</a:t>
            </a: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در سال 1395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منطقه4!$B$4</c:f>
              <c:strCache>
                <c:ptCount val="1"/>
                <c:pt idx="0">
                  <c:v>تعداد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منطقه4!$A$5:$A$16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 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منطقه4!$B$5:$B$16</c:f>
              <c:numCache>
                <c:formatCode>#,##0</c:formatCode>
                <c:ptCount val="12"/>
                <c:pt idx="0">
                  <c:v>19</c:v>
                </c:pt>
                <c:pt idx="1">
                  <c:v>40</c:v>
                </c:pt>
                <c:pt idx="2">
                  <c:v>43</c:v>
                </c:pt>
                <c:pt idx="3">
                  <c:v>23</c:v>
                </c:pt>
                <c:pt idx="4">
                  <c:v>19</c:v>
                </c:pt>
                <c:pt idx="5">
                  <c:v>23</c:v>
                </c:pt>
                <c:pt idx="6">
                  <c:v>14</c:v>
                </c:pt>
                <c:pt idx="7">
                  <c:v>31</c:v>
                </c:pt>
                <c:pt idx="8">
                  <c:v>10</c:v>
                </c:pt>
                <c:pt idx="9">
                  <c:v>24</c:v>
                </c:pt>
                <c:pt idx="10">
                  <c:v>26</c:v>
                </c:pt>
                <c:pt idx="11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3C-4D1E-B5F5-7E9204127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71840"/>
        <c:axId val="96373376"/>
      </c:barChart>
      <c:lineChart>
        <c:grouping val="standard"/>
        <c:varyColors val="0"/>
        <c:ser>
          <c:idx val="1"/>
          <c:order val="1"/>
          <c:tx>
            <c:strRef>
              <c:f>منطقه4!$C$4</c:f>
              <c:strCache>
                <c:ptCount val="1"/>
                <c:pt idx="0">
                  <c:v>مساحت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'[1]منطقه 1'!$A$6:$A$17</c:f>
            </c:multiLvlStrRef>
          </c:cat>
          <c:val>
            <c:numRef>
              <c:f>منطقه4!$C$5:$C$16</c:f>
              <c:numCache>
                <c:formatCode>#,##0</c:formatCode>
                <c:ptCount val="12"/>
                <c:pt idx="0">
                  <c:v>7128.18</c:v>
                </c:pt>
                <c:pt idx="1">
                  <c:v>10438.69</c:v>
                </c:pt>
                <c:pt idx="2">
                  <c:v>16175.09</c:v>
                </c:pt>
                <c:pt idx="3">
                  <c:v>5002.6099999999997</c:v>
                </c:pt>
                <c:pt idx="4">
                  <c:v>7496.03</c:v>
                </c:pt>
                <c:pt idx="5">
                  <c:v>5611.25</c:v>
                </c:pt>
                <c:pt idx="6">
                  <c:v>2590.5500000000002</c:v>
                </c:pt>
                <c:pt idx="7">
                  <c:v>10737.07</c:v>
                </c:pt>
                <c:pt idx="8">
                  <c:v>5801.4</c:v>
                </c:pt>
                <c:pt idx="9">
                  <c:v>22713.91</c:v>
                </c:pt>
                <c:pt idx="10">
                  <c:v>4849.5200000000004</c:v>
                </c:pt>
                <c:pt idx="11">
                  <c:v>1468.27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3C-4D1E-B5F5-7E9204127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9760"/>
        <c:axId val="96387840"/>
      </c:lineChart>
      <c:catAx>
        <c:axId val="9637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6373376"/>
        <c:crosses val="autoZero"/>
        <c:auto val="1"/>
        <c:lblAlgn val="ctr"/>
        <c:lblOffset val="100"/>
        <c:noMultiLvlLbl val="0"/>
      </c:catAx>
      <c:valAx>
        <c:axId val="9637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تعداد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fa-IR"/>
          </a:p>
        </c:txPr>
        <c:crossAx val="96371840"/>
        <c:crosses val="autoZero"/>
        <c:crossBetween val="between"/>
      </c:valAx>
      <c:valAx>
        <c:axId val="963878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مساحت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fa-IR"/>
          </a:p>
        </c:txPr>
        <c:crossAx val="96389760"/>
        <c:crosses val="max"/>
        <c:crossBetween val="between"/>
      </c:valAx>
      <c:catAx>
        <c:axId val="96389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6387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arnaz_q" panose="00000400000000000000" pitchFamily="2" charset="-78"/>
              <a:ea typeface="+mn-ea"/>
              <a:cs typeface="Farnaz_q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عوارض وصولی از بابت نوسازی منطقه 4 در سال 1395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5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5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عوارض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منطقه4!$A$5:$A$16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 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منطقه4!$AI$5:$AI$16</c:f>
              <c:numCache>
                <c:formatCode>#,##0</c:formatCode>
                <c:ptCount val="12"/>
                <c:pt idx="0">
                  <c:v>323411</c:v>
                </c:pt>
                <c:pt idx="1">
                  <c:v>173956</c:v>
                </c:pt>
                <c:pt idx="2">
                  <c:v>780483</c:v>
                </c:pt>
                <c:pt idx="3">
                  <c:v>1203884</c:v>
                </c:pt>
                <c:pt idx="4">
                  <c:v>1635934</c:v>
                </c:pt>
                <c:pt idx="5">
                  <c:v>1167726</c:v>
                </c:pt>
                <c:pt idx="6">
                  <c:v>938084</c:v>
                </c:pt>
                <c:pt idx="7">
                  <c:v>906342</c:v>
                </c:pt>
                <c:pt idx="8">
                  <c:v>650128</c:v>
                </c:pt>
                <c:pt idx="9">
                  <c:v>784554</c:v>
                </c:pt>
                <c:pt idx="10">
                  <c:v>1514833</c:v>
                </c:pt>
                <c:pt idx="11">
                  <c:v>4317869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BA-4947-80F7-2E6B50F72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799552"/>
        <c:axId val="97805440"/>
        <c:axId val="0"/>
      </c:bar3DChart>
      <c:catAx>
        <c:axId val="9779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7805440"/>
        <c:crosses val="autoZero"/>
        <c:auto val="1"/>
        <c:lblAlgn val="ctr"/>
        <c:lblOffset val="100"/>
        <c:noMultiLvlLbl val="0"/>
      </c:catAx>
      <c:valAx>
        <c:axId val="9780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fa-IR"/>
          </a:p>
        </c:txPr>
        <c:crossAx val="977995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>
                <a:latin typeface="F_Koodak" panose="05000000000000000000" pitchFamily="2" charset="2"/>
              </a:defRPr>
            </a:pPr>
            <a:endParaRPr lang="fa-I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مجموع کل عوارض دریافتی منطقه 4 در سال 1395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5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5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منطقه4!$AJ$3</c:f>
              <c:strCache>
                <c:ptCount val="1"/>
                <c:pt idx="0">
                  <c:v>مجموع کل عوارض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منطقه4!$X$5:$X$14</c:f>
              <c:strCache>
                <c:ptCount val="10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</c:strCache>
            </c:strRef>
          </c:cat>
          <c:val>
            <c:numRef>
              <c:f>منطقه4!$AJ$5:$AJ$16</c:f>
              <c:numCache>
                <c:formatCode>#,##0</c:formatCode>
                <c:ptCount val="12"/>
                <c:pt idx="0">
                  <c:v>9129906</c:v>
                </c:pt>
                <c:pt idx="1">
                  <c:v>9878092</c:v>
                </c:pt>
                <c:pt idx="2">
                  <c:v>9952554</c:v>
                </c:pt>
                <c:pt idx="3">
                  <c:v>17198753</c:v>
                </c:pt>
                <c:pt idx="4">
                  <c:v>14869798</c:v>
                </c:pt>
                <c:pt idx="5">
                  <c:v>16424953</c:v>
                </c:pt>
                <c:pt idx="6">
                  <c:v>12478719</c:v>
                </c:pt>
                <c:pt idx="7">
                  <c:v>17431891</c:v>
                </c:pt>
                <c:pt idx="8">
                  <c:v>11827883</c:v>
                </c:pt>
                <c:pt idx="9">
                  <c:v>10435852</c:v>
                </c:pt>
                <c:pt idx="10">
                  <c:v>15430923</c:v>
                </c:pt>
                <c:pt idx="11">
                  <c:v>39040192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6E-4813-BFA1-0FD10E4E3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836032"/>
        <c:axId val="97862400"/>
        <c:axId val="0"/>
      </c:bar3DChart>
      <c:catAx>
        <c:axId val="9783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7862400"/>
        <c:crosses val="autoZero"/>
        <c:auto val="1"/>
        <c:lblAlgn val="ctr"/>
        <c:lblOffset val="100"/>
        <c:noMultiLvlLbl val="0"/>
      </c:catAx>
      <c:valAx>
        <c:axId val="9786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fa-IR"/>
          </a:p>
        </c:txPr>
        <c:crossAx val="978360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F_Koodak" panose="05000000000000000000" pitchFamily="2" charset="2"/>
              </a:defRPr>
            </a:pPr>
            <a:endParaRPr lang="fa-I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عوارض حاصل از آراء ماده صد منطقه 4 در سال </a:t>
            </a:r>
          </a:p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1395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5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5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عوارض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منطقه4!$X$5:$X$13</c:f>
              <c:strCache>
                <c:ptCount val="9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</c:strCache>
            </c:strRef>
          </c:cat>
          <c:val>
            <c:numRef>
              <c:f>منطقه4!$AC$5:$AC$16</c:f>
              <c:numCache>
                <c:formatCode>#,##0</c:formatCode>
                <c:ptCount val="12"/>
                <c:pt idx="0">
                  <c:v>3950296</c:v>
                </c:pt>
                <c:pt idx="1">
                  <c:v>5653637</c:v>
                </c:pt>
                <c:pt idx="2">
                  <c:v>3817700</c:v>
                </c:pt>
                <c:pt idx="3">
                  <c:v>8100749</c:v>
                </c:pt>
                <c:pt idx="4">
                  <c:v>6358109</c:v>
                </c:pt>
                <c:pt idx="5">
                  <c:v>6814973</c:v>
                </c:pt>
                <c:pt idx="6">
                  <c:v>5645716</c:v>
                </c:pt>
                <c:pt idx="7">
                  <c:v>5158447</c:v>
                </c:pt>
                <c:pt idx="8">
                  <c:v>5079230</c:v>
                </c:pt>
                <c:pt idx="9">
                  <c:v>4122918</c:v>
                </c:pt>
                <c:pt idx="10">
                  <c:v>4377871</c:v>
                </c:pt>
                <c:pt idx="11">
                  <c:v>10977344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B5-439B-A275-1F072C8BE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884800"/>
        <c:axId val="97890688"/>
        <c:axId val="0"/>
      </c:bar3DChart>
      <c:catAx>
        <c:axId val="9788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7890688"/>
        <c:crosses val="autoZero"/>
        <c:auto val="1"/>
        <c:lblAlgn val="ctr"/>
        <c:lblOffset val="100"/>
        <c:noMultiLvlLbl val="0"/>
      </c:catAx>
      <c:valAx>
        <c:axId val="9789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fa-IR"/>
          </a:p>
        </c:txPr>
        <c:crossAx val="978848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>
                <a:latin typeface="F_Koodak" panose="05000000000000000000" pitchFamily="2" charset="2"/>
              </a:defRPr>
            </a:pPr>
            <a:endParaRPr lang="fa-I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سهم کد های درآمدی منطقه 4 در  سال 1395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626813349832075"/>
          <c:y val="0.15333938037157122"/>
          <c:w val="0.391100987751757"/>
          <c:h val="0.7469160104986878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FE-425C-B43B-DA2E3B6D0B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FE-425C-B43B-DA2E3B6D0B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FE-425C-B43B-DA2E3B6D0B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FE-425C-B43B-DA2E3B6D0B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FE-425C-B43B-DA2E3B6D0BF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FE-425C-B43B-DA2E3B6D0BF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FE-425C-B43B-DA2E3B6D0BF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FE-425C-B43B-DA2E3B6D0BF8}"/>
              </c:ext>
            </c:extLst>
          </c:dPt>
          <c:cat>
            <c:strRef>
              <c:f>(منطقه4!$AC$3,منطقه4!$AD$3,منطقه4!$AE$3,منطقه4!$AF$3,منطقه4!$AG$3,منطقه4!$AH$3,منطقه4!$AI$3,منطقه4!$AK$3)</c:f>
              <c:strCache>
                <c:ptCount val="8"/>
                <c:pt idx="0">
                  <c:v>میزان عوارض حاصله از آرای ماده صد</c:v>
                </c:pt>
                <c:pt idx="1">
                  <c:v>میزان عوارض حق آسفالت ولکه گیری</c:v>
                </c:pt>
                <c:pt idx="2">
                  <c:v>میزان عوارض تجاره پذیره وبرامدگی</c:v>
                </c:pt>
                <c:pt idx="3">
                  <c:v>میزان عوارض کسری پارکینگ</c:v>
                </c:pt>
                <c:pt idx="4">
                  <c:v>میزان عوارض تراکم</c:v>
                </c:pt>
                <c:pt idx="5">
                  <c:v>میزان عوارض پروانه ساختمانی</c:v>
                </c:pt>
                <c:pt idx="6">
                  <c:v>میزان عوارض نوسازی</c:v>
                </c:pt>
                <c:pt idx="7">
                  <c:v>درآمدهای غیر نقدی(تهاتر)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(منطقه4!$Z$3,منطقه4!$AC$3,منطقه4!$AD$3,منطقه4!$AE$3,منطقه4!$AF$3,منطقه4!$AG$3,منطقه4!$AH$3,منطقه4!$AI$3,منطقه4!$AK$3)</c15:sqref>
                  </c15:fullRef>
                </c:ext>
              </c:extLst>
            </c:strRef>
          </c:cat>
          <c:val>
            <c:numRef>
              <c:f>(منطقه4!$AC$4,منطقه4!$AD$4,منطقه4!$AE$4,منطقه4!$AF$4,منطقه4!$AG$4,منطقه4!$AH$4,منطقه4!$AI$4,منطقه4!$AK$4)</c:f>
              <c:numCache>
                <c:formatCode>#,##0</c:formatCode>
                <c:ptCount val="8"/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(منطقه4!$Z$4,منطقه4!$AC$4,منطقه4!$AD$4,منطقه4!$AE$4,منطقه4!$AF$4,منطقه4!$AG$4,منطقه4!$AH$4,منطقه4!$AI$4,منطقه4!$AK$4)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F1-4B2B-84C4-FA05ECA83E0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6F1-4B2B-84C4-FA05ECA83E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6F1-4B2B-84C4-FA05ECA83E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6F1-4B2B-84C4-FA05ECA83E0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6F1-4B2B-84C4-FA05ECA83E0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6F1-4B2B-84C4-FA05ECA83E0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6F1-4B2B-84C4-FA05ECA83E0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6F1-4B2B-84C4-FA05ECA83E0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6F1-4B2B-84C4-FA05ECA83E0D}"/>
              </c:ext>
            </c:extLst>
          </c:dPt>
          <c:dLbls>
            <c:dLbl>
              <c:idx val="0"/>
              <c:layout>
                <c:manualLayout>
                  <c:x val="0.14166666666666666"/>
                  <c:y val="-0.101851851851851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F1-4B2B-84C4-FA05ECA83E0D}"/>
                </c:ext>
              </c:extLst>
            </c:dLbl>
            <c:dLbl>
              <c:idx val="1"/>
              <c:layout>
                <c:manualLayout>
                  <c:x val="0.14896981086132702"/>
                  <c:y val="-5.2595076990357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F1-4B2B-84C4-FA05ECA83E0D}"/>
                </c:ext>
              </c:extLst>
            </c:dLbl>
            <c:dLbl>
              <c:idx val="2"/>
              <c:layout>
                <c:manualLayout>
                  <c:x val="0.19777026614348589"/>
                  <c:y val="6.3114092388429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F1-4B2B-84C4-FA05ECA83E0D}"/>
                </c:ext>
              </c:extLst>
            </c:dLbl>
            <c:dLbl>
              <c:idx val="3"/>
              <c:layout>
                <c:manualLayout>
                  <c:x val="7.1916460415813052E-2"/>
                  <c:y val="9.46711385826441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F1-4B2B-84C4-FA05ECA83E0D}"/>
                </c:ext>
              </c:extLst>
            </c:dLbl>
            <c:dLbl>
              <c:idx val="4"/>
              <c:layout>
                <c:manualLayout>
                  <c:x val="-0.12842225074252334"/>
                  <c:y val="7.71394462525248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F1-4B2B-84C4-FA05ECA83E0D}"/>
                </c:ext>
              </c:extLst>
            </c:dLbl>
            <c:dLbl>
              <c:idx val="5"/>
              <c:layout>
                <c:manualLayout>
                  <c:x val="-0.19166666666666668"/>
                  <c:y val="4.62962962962961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F1-4B2B-84C4-FA05ECA83E0D}"/>
                </c:ext>
              </c:extLst>
            </c:dLbl>
            <c:dLbl>
              <c:idx val="6"/>
              <c:layout>
                <c:manualLayout>
                  <c:x val="-0.23055555555555557"/>
                  <c:y val="-5.09259259259260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F1-4B2B-84C4-FA05ECA83E0D}"/>
                </c:ext>
              </c:extLst>
            </c:dLbl>
            <c:dLbl>
              <c:idx val="7"/>
              <c:layout>
                <c:manualLayout>
                  <c:x val="-0.1388888888888889"/>
                  <c:y val="-8.79629629629630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F1-4B2B-84C4-FA05ECA83E0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(منطقه4!$AC$3,منطقه4!$AD$3,منطقه4!$AE$3,منطقه4!$AF$3,منطقه4!$AG$3,منطقه4!$AH$3,منطقه4!$AI$3,منطقه4!$AK$3)</c:f>
              <c:strCache>
                <c:ptCount val="8"/>
                <c:pt idx="0">
                  <c:v>میزان عوارض حاصله از آرای ماده صد</c:v>
                </c:pt>
                <c:pt idx="1">
                  <c:v>میزان عوارض حق آسفالت ولکه گیری</c:v>
                </c:pt>
                <c:pt idx="2">
                  <c:v>میزان عوارض تجاره پذیره وبرامدگی</c:v>
                </c:pt>
                <c:pt idx="3">
                  <c:v>میزان عوارض کسری پارکینگ</c:v>
                </c:pt>
                <c:pt idx="4">
                  <c:v>میزان عوارض تراکم</c:v>
                </c:pt>
                <c:pt idx="5">
                  <c:v>میزان عوارض پروانه ساختمانی</c:v>
                </c:pt>
                <c:pt idx="6">
                  <c:v>میزان عوارض نوسازی</c:v>
                </c:pt>
                <c:pt idx="7">
                  <c:v>درآمدهای غیر نقدی(تهاتر)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(منطقه4!$Z$3,منطقه4!$AC$3,منطقه4!$AD$3,منطقه4!$AE$3,منطقه4!$AF$3,منطقه4!$AG$3,منطقه4!$AH$3,منطقه4!$AI$3,منطقه4!$AK$3)</c15:sqref>
                  </c15:fullRef>
                </c:ext>
              </c:extLst>
            </c:strRef>
          </c:cat>
          <c:val>
            <c:numRef>
              <c:f>(منطقه4!$AC$17,منطقه4!$AD$17,منطقه4!$AE$17,منطقه4!$AF$17,منطقه4!$AG$17,منطقه4!$AH$17,منطقه4!$AI$17,منطقه4!$AK$17)</c:f>
              <c:numCache>
                <c:formatCode>#,##0</c:formatCode>
                <c:ptCount val="8"/>
                <c:pt idx="0">
                  <c:v>70056990</c:v>
                </c:pt>
                <c:pt idx="1">
                  <c:v>5011105</c:v>
                </c:pt>
                <c:pt idx="2">
                  <c:v>17812557</c:v>
                </c:pt>
                <c:pt idx="3">
                  <c:v>10712381</c:v>
                </c:pt>
                <c:pt idx="4">
                  <c:v>15748833</c:v>
                </c:pt>
                <c:pt idx="5">
                  <c:v>47729692</c:v>
                </c:pt>
                <c:pt idx="6">
                  <c:v>14397204</c:v>
                </c:pt>
                <c:pt idx="7">
                  <c:v>116478067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(منطقه4!$Z$17,منطقه4!$AC$17,منطقه4!$AD$17,منطقه4!$AE$17,منطقه4!$AF$17,منطقه4!$AG$17,منطقه4!$AH$17,منطقه4!$AI$17,منطقه4!$AK$17)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>
                <c15:categoryFilterException>
                  <c15:sqref>منطقه4!$Z$17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20-FE10-4491-B88E-B289CF1A620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96F1-4B2B-84C4-FA05ECA83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6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 مقایسه تعداد و مساحت گواهی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های پایان کار</a:t>
            </a: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 منطقه 4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</a:t>
            </a: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در سال 1395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منطقه4!$D$4</c:f>
              <c:strCache>
                <c:ptCount val="1"/>
                <c:pt idx="0">
                  <c:v>تعداد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منطقه4!$A$5:$A$16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 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منطقه4!$D$5:$D$16</c:f>
              <c:numCache>
                <c:formatCode>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15</c:v>
                </c:pt>
                <c:pt idx="3">
                  <c:v>6</c:v>
                </c:pt>
                <c:pt idx="4">
                  <c:v>7</c:v>
                </c:pt>
                <c:pt idx="5">
                  <c:v>12</c:v>
                </c:pt>
                <c:pt idx="6">
                  <c:v>4</c:v>
                </c:pt>
                <c:pt idx="7">
                  <c:v>10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5B-4653-841C-5785AB796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28928"/>
        <c:axId val="97630464"/>
      </c:barChart>
      <c:lineChart>
        <c:grouping val="standard"/>
        <c:varyColors val="0"/>
        <c:ser>
          <c:idx val="1"/>
          <c:order val="1"/>
          <c:tx>
            <c:strRef>
              <c:f>منطقه4!$E$4</c:f>
              <c:strCache>
                <c:ptCount val="1"/>
                <c:pt idx="0">
                  <c:v>مساحت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'[1]منطقه 1'!$A$6:$A$17</c:f>
            </c:multiLvlStrRef>
          </c:cat>
          <c:val>
            <c:numRef>
              <c:f>منطقه4!$E$5:$E$16</c:f>
              <c:numCache>
                <c:formatCode>#,##0</c:formatCode>
                <c:ptCount val="12"/>
                <c:pt idx="0">
                  <c:v>1593.21</c:v>
                </c:pt>
                <c:pt idx="1">
                  <c:v>3105.49</c:v>
                </c:pt>
                <c:pt idx="2">
                  <c:v>8807.58</c:v>
                </c:pt>
                <c:pt idx="3">
                  <c:v>2294.6</c:v>
                </c:pt>
                <c:pt idx="4">
                  <c:v>2488.23</c:v>
                </c:pt>
                <c:pt idx="5">
                  <c:v>6468.84</c:v>
                </c:pt>
                <c:pt idx="6">
                  <c:v>1757.97</c:v>
                </c:pt>
                <c:pt idx="7">
                  <c:v>8989.92</c:v>
                </c:pt>
                <c:pt idx="8">
                  <c:v>2803.13</c:v>
                </c:pt>
                <c:pt idx="9">
                  <c:v>5423.04</c:v>
                </c:pt>
                <c:pt idx="10">
                  <c:v>4970.95</c:v>
                </c:pt>
                <c:pt idx="11">
                  <c:v>469.93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5B-4653-841C-5785AB796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42752"/>
        <c:axId val="97640832"/>
      </c:lineChart>
      <c:catAx>
        <c:axId val="9762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fa-IR"/>
          </a:p>
        </c:txPr>
        <c:crossAx val="97630464"/>
        <c:crosses val="autoZero"/>
        <c:auto val="1"/>
        <c:lblAlgn val="ctr"/>
        <c:lblOffset val="100"/>
        <c:noMultiLvlLbl val="0"/>
      </c:catAx>
      <c:valAx>
        <c:axId val="9763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تعداد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fa-IR"/>
          </a:p>
        </c:txPr>
        <c:crossAx val="97628928"/>
        <c:crosses val="autoZero"/>
        <c:crossBetween val="between"/>
      </c:valAx>
      <c:valAx>
        <c:axId val="976408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مساحت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fa-IR"/>
          </a:p>
        </c:txPr>
        <c:crossAx val="97642752"/>
        <c:crosses val="max"/>
        <c:crossBetween val="between"/>
      </c:valAx>
      <c:catAx>
        <c:axId val="97642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7640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arnaz_q" panose="00000400000000000000" pitchFamily="2" charset="-78"/>
              <a:ea typeface="+mn-ea"/>
              <a:cs typeface="Farnaz_q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21</xdr:row>
      <xdr:rowOff>23812</xdr:rowOff>
    </xdr:from>
    <xdr:to>
      <xdr:col>10</xdr:col>
      <xdr:colOff>440530</xdr:colOff>
      <xdr:row>37</xdr:row>
      <xdr:rowOff>37150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3C039618-AB60-46A1-BCE9-3970C2C5F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37</xdr:row>
      <xdr:rowOff>35722</xdr:rowOff>
    </xdr:from>
    <xdr:to>
      <xdr:col>10</xdr:col>
      <xdr:colOff>416719</xdr:colOff>
      <xdr:row>52</xdr:row>
      <xdr:rowOff>154785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8957DA65-AD1E-4980-903E-0E1DE7D1B5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24676</xdr:colOff>
      <xdr:row>20</xdr:row>
      <xdr:rowOff>333378</xdr:rowOff>
    </xdr:from>
    <xdr:to>
      <xdr:col>37</xdr:col>
      <xdr:colOff>654844</xdr:colOff>
      <xdr:row>36</xdr:row>
      <xdr:rowOff>175264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18F38C99-D597-4AB5-A467-59EF07C28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417106</xdr:colOff>
      <xdr:row>37</xdr:row>
      <xdr:rowOff>3</xdr:rowOff>
    </xdr:from>
    <xdr:to>
      <xdr:col>22</xdr:col>
      <xdr:colOff>11907</xdr:colOff>
      <xdr:row>52</xdr:row>
      <xdr:rowOff>166692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xmlns="" id="{3893AC0B-3FD6-460A-AC5A-FEB694F19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23813</xdr:colOff>
      <xdr:row>37</xdr:row>
      <xdr:rowOff>3</xdr:rowOff>
    </xdr:from>
    <xdr:to>
      <xdr:col>37</xdr:col>
      <xdr:colOff>678657</xdr:colOff>
      <xdr:row>52</xdr:row>
      <xdr:rowOff>190504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46B13B6-5608-4E69-BC69-80E9D1A108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440531</xdr:colOff>
      <xdr:row>21</xdr:row>
      <xdr:rowOff>11906</xdr:rowOff>
    </xdr:from>
    <xdr:to>
      <xdr:col>22</xdr:col>
      <xdr:colOff>0</xdr:colOff>
      <xdr:row>37</xdr:row>
      <xdr:rowOff>1428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A1A54961-3092-484D-BF0F-0AFB62F86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605;&#1606;&#1591;&#1602;&#1607;1%20&#1587;&#1575;&#1604;%2095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نطقه 1"/>
      <sheetName val="ناحيه 1 و دبيرخانه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4"/>
  <sheetViews>
    <sheetView rightToLeft="1" tabSelected="1" zoomScale="33" zoomScaleNormal="33" workbookViewId="0">
      <selection activeCell="AL41" sqref="AL41"/>
    </sheetView>
  </sheetViews>
  <sheetFormatPr defaultColWidth="9.140625" defaultRowHeight="15.75" x14ac:dyDescent="0.4"/>
  <cols>
    <col min="1" max="1" width="8.7109375" style="1" customWidth="1"/>
    <col min="2" max="2" width="6" style="1" customWidth="1"/>
    <col min="3" max="3" width="9" style="1" customWidth="1"/>
    <col min="4" max="4" width="5.140625" style="1" customWidth="1"/>
    <col min="5" max="5" width="10.140625" style="1" bestFit="1" customWidth="1"/>
    <col min="6" max="10" width="5.5703125" style="1" customWidth="1"/>
    <col min="11" max="11" width="9.85546875" style="1" bestFit="1" customWidth="1"/>
    <col min="12" max="18" width="5.5703125" style="1" customWidth="1"/>
    <col min="19" max="19" width="5.42578125" style="1" customWidth="1"/>
    <col min="20" max="20" width="5.5703125" style="1" customWidth="1"/>
    <col min="21" max="21" width="6.42578125" style="1" customWidth="1"/>
    <col min="22" max="22" width="14" style="1" customWidth="1"/>
    <col min="23" max="23" width="1.5703125" style="1" customWidth="1"/>
    <col min="24" max="24" width="8" style="1" customWidth="1"/>
    <col min="25" max="25" width="6" style="1" customWidth="1"/>
    <col min="26" max="26" width="9.140625" style="1" customWidth="1"/>
    <col min="27" max="27" width="10.7109375" style="1" customWidth="1"/>
    <col min="28" max="28" width="10.42578125" style="1" customWidth="1"/>
    <col min="29" max="29" width="10.140625" style="1" customWidth="1"/>
    <col min="30" max="30" width="10.85546875" style="1" customWidth="1"/>
    <col min="31" max="31" width="9.85546875" style="1" customWidth="1"/>
    <col min="32" max="32" width="11.42578125" style="1" bestFit="1" customWidth="1"/>
    <col min="33" max="33" width="10.140625" style="1" bestFit="1" customWidth="1"/>
    <col min="34" max="34" width="11.7109375" style="1" bestFit="1" customWidth="1"/>
    <col min="35" max="35" width="10.7109375" style="1" bestFit="1" customWidth="1"/>
    <col min="36" max="36" width="10.5703125" style="1" bestFit="1" customWidth="1"/>
    <col min="37" max="37" width="10.7109375" style="1" bestFit="1" customWidth="1"/>
    <col min="38" max="38" width="11.28515625" style="1" bestFit="1" customWidth="1"/>
    <col min="39" max="39" width="3" style="1" customWidth="1"/>
    <col min="40" max="43" width="10.28515625" style="1" customWidth="1"/>
    <col min="44" max="44" width="9.5703125" style="1" customWidth="1"/>
    <col min="45" max="46" width="11.42578125" style="1" customWidth="1"/>
    <col min="47" max="47" width="12.7109375" style="1" customWidth="1"/>
    <col min="48" max="48" width="9.5703125" style="1" customWidth="1"/>
    <col min="49" max="49" width="10.140625" style="1" customWidth="1"/>
    <col min="50" max="50" width="8.7109375" style="1" customWidth="1"/>
    <col min="51" max="51" width="7.42578125" style="1" customWidth="1"/>
    <col min="52" max="52" width="7.85546875" style="1" customWidth="1"/>
    <col min="53" max="53" width="15" style="1" customWidth="1"/>
    <col min="54" max="54" width="2.28515625" style="1" customWidth="1"/>
    <col min="55" max="66" width="9.140625" style="1"/>
    <col min="67" max="67" width="8.28515625" style="1" customWidth="1"/>
    <col min="68" max="16384" width="9.140625" style="1"/>
  </cols>
  <sheetData>
    <row r="1" spans="1:67" ht="23.25" customHeight="1" x14ac:dyDescent="0.4">
      <c r="A1" s="30" t="s">
        <v>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  <c r="W1" s="3"/>
      <c r="AL1" s="6"/>
      <c r="AN1" s="37" t="s">
        <v>84</v>
      </c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8"/>
      <c r="BC1" s="37" t="s">
        <v>86</v>
      </c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8"/>
    </row>
    <row r="2" spans="1:67" ht="23.25" customHeight="1" x14ac:dyDescent="0.4">
      <c r="A2" s="33" t="s">
        <v>0</v>
      </c>
      <c r="B2" s="35" t="s">
        <v>12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 t="s">
        <v>29</v>
      </c>
      <c r="R2" s="35"/>
      <c r="S2" s="35"/>
      <c r="T2" s="35"/>
      <c r="U2" s="35"/>
      <c r="V2" s="51"/>
      <c r="W2" s="7"/>
      <c r="X2" s="49" t="s">
        <v>85</v>
      </c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50"/>
      <c r="AN2" s="59" t="s">
        <v>0</v>
      </c>
      <c r="AO2" s="48" t="s">
        <v>30</v>
      </c>
      <c r="AP2" s="48"/>
      <c r="AQ2" s="48"/>
      <c r="AR2" s="53" t="s">
        <v>56</v>
      </c>
      <c r="AS2" s="53"/>
      <c r="AT2" s="53"/>
      <c r="AU2" s="53"/>
      <c r="AV2" s="53"/>
      <c r="AW2" s="53"/>
      <c r="AX2" s="48"/>
      <c r="AY2" s="48"/>
      <c r="AZ2" s="48"/>
      <c r="BA2" s="54"/>
      <c r="BC2" s="39" t="s">
        <v>0</v>
      </c>
      <c r="BD2" s="41" t="s">
        <v>73</v>
      </c>
      <c r="BE2" s="41" t="s">
        <v>66</v>
      </c>
      <c r="BF2" s="41" t="s">
        <v>67</v>
      </c>
      <c r="BG2" s="41" t="s">
        <v>68</v>
      </c>
      <c r="BH2" s="41" t="s">
        <v>75</v>
      </c>
      <c r="BI2" s="45"/>
      <c r="BJ2" s="41" t="s">
        <v>69</v>
      </c>
      <c r="BK2" s="41" t="s">
        <v>70</v>
      </c>
      <c r="BL2" s="41" t="s">
        <v>72</v>
      </c>
      <c r="BM2" s="41" t="s">
        <v>82</v>
      </c>
      <c r="BN2" s="41" t="s">
        <v>81</v>
      </c>
      <c r="BO2" s="43" t="s">
        <v>83</v>
      </c>
    </row>
    <row r="3" spans="1:67" ht="36" customHeight="1" x14ac:dyDescent="0.4">
      <c r="A3" s="34"/>
      <c r="B3" s="36" t="s">
        <v>13</v>
      </c>
      <c r="C3" s="36"/>
      <c r="D3" s="36" t="s">
        <v>14</v>
      </c>
      <c r="E3" s="36"/>
      <c r="F3" s="36" t="s">
        <v>15</v>
      </c>
      <c r="G3" s="36"/>
      <c r="H3" s="36" t="s">
        <v>16</v>
      </c>
      <c r="I3" s="36"/>
      <c r="J3" s="36" t="s">
        <v>17</v>
      </c>
      <c r="K3" s="36"/>
      <c r="L3" s="29" t="s">
        <v>18</v>
      </c>
      <c r="M3" s="29" t="s">
        <v>19</v>
      </c>
      <c r="N3" s="29" t="s">
        <v>20</v>
      </c>
      <c r="O3" s="29" t="s">
        <v>21</v>
      </c>
      <c r="P3" s="29" t="s">
        <v>22</v>
      </c>
      <c r="Q3" s="29" t="s">
        <v>25</v>
      </c>
      <c r="R3" s="29" t="s">
        <v>26</v>
      </c>
      <c r="S3" s="29" t="s">
        <v>27</v>
      </c>
      <c r="T3" s="29" t="s">
        <v>28</v>
      </c>
      <c r="U3" s="29" t="s">
        <v>80</v>
      </c>
      <c r="V3" s="46" t="s">
        <v>53</v>
      </c>
      <c r="W3" s="8"/>
      <c r="X3" s="61" t="s">
        <v>0</v>
      </c>
      <c r="Y3" s="55" t="s">
        <v>77</v>
      </c>
      <c r="Z3" s="55" t="s">
        <v>42</v>
      </c>
      <c r="AA3" s="55" t="s">
        <v>55</v>
      </c>
      <c r="AB3" s="55" t="s">
        <v>54</v>
      </c>
      <c r="AC3" s="55" t="s">
        <v>43</v>
      </c>
      <c r="AD3" s="55" t="s">
        <v>44</v>
      </c>
      <c r="AE3" s="55" t="s">
        <v>45</v>
      </c>
      <c r="AF3" s="55" t="s">
        <v>46</v>
      </c>
      <c r="AG3" s="55" t="s">
        <v>47</v>
      </c>
      <c r="AH3" s="55" t="s">
        <v>48</v>
      </c>
      <c r="AI3" s="55" t="s">
        <v>49</v>
      </c>
      <c r="AJ3" s="55" t="s">
        <v>50</v>
      </c>
      <c r="AK3" s="55" t="s">
        <v>52</v>
      </c>
      <c r="AL3" s="57" t="s">
        <v>78</v>
      </c>
      <c r="AN3" s="60"/>
      <c r="AO3" s="52" t="s">
        <v>31</v>
      </c>
      <c r="AP3" s="52" t="s">
        <v>32</v>
      </c>
      <c r="AQ3" s="52" t="s">
        <v>33</v>
      </c>
      <c r="AR3" s="52" t="s">
        <v>57</v>
      </c>
      <c r="AS3" s="52" t="s">
        <v>58</v>
      </c>
      <c r="AT3" s="52" t="s">
        <v>59</v>
      </c>
      <c r="AU3" s="52" t="s">
        <v>60</v>
      </c>
      <c r="AV3" s="52" t="s">
        <v>62</v>
      </c>
      <c r="AW3" s="52" t="s">
        <v>63</v>
      </c>
      <c r="AX3" s="52" t="s">
        <v>64</v>
      </c>
      <c r="AY3" s="52" t="s">
        <v>79</v>
      </c>
      <c r="AZ3" s="52" t="s">
        <v>65</v>
      </c>
      <c r="BA3" s="47" t="s">
        <v>61</v>
      </c>
      <c r="BC3" s="40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4"/>
    </row>
    <row r="4" spans="1:67" ht="63" customHeight="1" x14ac:dyDescent="0.4">
      <c r="A4" s="34"/>
      <c r="B4" s="19" t="s">
        <v>23</v>
      </c>
      <c r="C4" s="19" t="s">
        <v>24</v>
      </c>
      <c r="D4" s="19" t="s">
        <v>23</v>
      </c>
      <c r="E4" s="19" t="s">
        <v>24</v>
      </c>
      <c r="F4" s="19" t="s">
        <v>23</v>
      </c>
      <c r="G4" s="19" t="s">
        <v>24</v>
      </c>
      <c r="H4" s="19" t="s">
        <v>23</v>
      </c>
      <c r="I4" s="19" t="s">
        <v>24</v>
      </c>
      <c r="J4" s="19" t="s">
        <v>23</v>
      </c>
      <c r="K4" s="19" t="s">
        <v>24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46"/>
      <c r="W4" s="8"/>
      <c r="X4" s="62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8"/>
      <c r="AN4" s="60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47"/>
      <c r="BC4" s="40"/>
      <c r="BD4" s="42"/>
      <c r="BE4" s="42"/>
      <c r="BF4" s="42"/>
      <c r="BG4" s="42"/>
      <c r="BH4" s="20" t="s">
        <v>76</v>
      </c>
      <c r="BI4" s="20" t="s">
        <v>74</v>
      </c>
      <c r="BJ4" s="42"/>
      <c r="BK4" s="42"/>
      <c r="BL4" s="42"/>
      <c r="BM4" s="42"/>
      <c r="BN4" s="42"/>
      <c r="BO4" s="44"/>
    </row>
    <row r="5" spans="1:67" s="2" customFormat="1" ht="21" customHeight="1" x14ac:dyDescent="0.4">
      <c r="A5" s="9" t="s">
        <v>1</v>
      </c>
      <c r="B5" s="23">
        <v>19</v>
      </c>
      <c r="C5" s="23">
        <v>7128.18</v>
      </c>
      <c r="D5" s="23">
        <v>4</v>
      </c>
      <c r="E5" s="23">
        <v>1593.21</v>
      </c>
      <c r="F5" s="23">
        <v>4</v>
      </c>
      <c r="G5" s="23">
        <v>0</v>
      </c>
      <c r="H5" s="23">
        <v>0</v>
      </c>
      <c r="I5" s="23">
        <v>0</v>
      </c>
      <c r="J5" s="23">
        <v>1</v>
      </c>
      <c r="K5" s="23">
        <v>634.94000000000005</v>
      </c>
      <c r="L5" s="23">
        <v>0</v>
      </c>
      <c r="M5" s="23">
        <v>83</v>
      </c>
      <c r="N5" s="23">
        <v>0</v>
      </c>
      <c r="O5" s="23">
        <v>0</v>
      </c>
      <c r="P5" s="23">
        <v>0</v>
      </c>
      <c r="Q5" s="24">
        <v>120</v>
      </c>
      <c r="R5" s="24">
        <v>40</v>
      </c>
      <c r="S5" s="23">
        <v>33</v>
      </c>
      <c r="T5" s="23">
        <v>0</v>
      </c>
      <c r="U5" s="25">
        <v>0</v>
      </c>
      <c r="V5" s="12">
        <v>244</v>
      </c>
      <c r="W5" s="16"/>
      <c r="X5" s="17" t="s">
        <v>41</v>
      </c>
      <c r="Y5" s="23">
        <v>0</v>
      </c>
      <c r="Z5" s="23">
        <v>121301</v>
      </c>
      <c r="AA5" s="23">
        <v>27881</v>
      </c>
      <c r="AB5" s="23">
        <v>0</v>
      </c>
      <c r="AC5" s="23">
        <v>3950296</v>
      </c>
      <c r="AD5" s="23">
        <v>160644</v>
      </c>
      <c r="AE5" s="23">
        <v>450160</v>
      </c>
      <c r="AF5" s="23">
        <v>400878</v>
      </c>
      <c r="AG5" s="23">
        <v>503722</v>
      </c>
      <c r="AH5" s="23">
        <v>3191613</v>
      </c>
      <c r="AI5" s="23">
        <v>323411</v>
      </c>
      <c r="AJ5" s="23">
        <f t="shared" ref="AJ5:AJ16" si="0">SUM(Y5:AI5)</f>
        <v>9129906</v>
      </c>
      <c r="AK5" s="23">
        <v>733793</v>
      </c>
      <c r="AL5" s="23">
        <f>AJ5+AK5</f>
        <v>9863699</v>
      </c>
      <c r="AM5" s="1"/>
      <c r="AN5" s="9" t="s">
        <v>1</v>
      </c>
      <c r="AO5" s="23">
        <v>1247</v>
      </c>
      <c r="AP5" s="23">
        <v>400</v>
      </c>
      <c r="AQ5" s="23">
        <f>SUM(AO5:AP5)</f>
        <v>1647</v>
      </c>
      <c r="AR5" s="23">
        <v>33</v>
      </c>
      <c r="AS5" s="23">
        <v>18</v>
      </c>
      <c r="AT5" s="23">
        <v>0</v>
      </c>
      <c r="AU5" s="23">
        <v>0</v>
      </c>
      <c r="AV5" s="23">
        <v>23</v>
      </c>
      <c r="AW5" s="23">
        <v>0</v>
      </c>
      <c r="AX5" s="23">
        <v>0</v>
      </c>
      <c r="AY5" s="23">
        <v>3</v>
      </c>
      <c r="AZ5" s="23">
        <v>0</v>
      </c>
      <c r="BA5" s="23">
        <v>4107878</v>
      </c>
      <c r="BC5" s="9" t="s">
        <v>41</v>
      </c>
      <c r="BD5" s="23">
        <v>14</v>
      </c>
      <c r="BE5" s="23">
        <v>0</v>
      </c>
      <c r="BF5" s="23">
        <v>2</v>
      </c>
      <c r="BG5" s="23">
        <v>0</v>
      </c>
      <c r="BH5" s="23">
        <v>4860</v>
      </c>
      <c r="BI5" s="23">
        <v>620</v>
      </c>
      <c r="BJ5" s="23">
        <v>830</v>
      </c>
      <c r="BK5" s="23">
        <v>580</v>
      </c>
      <c r="BL5" s="23">
        <v>342</v>
      </c>
      <c r="BM5" s="23">
        <v>60</v>
      </c>
      <c r="BN5" s="23">
        <v>0</v>
      </c>
      <c r="BO5" s="23">
        <v>0</v>
      </c>
    </row>
    <row r="6" spans="1:67" s="2" customFormat="1" ht="21" customHeight="1" x14ac:dyDescent="0.4">
      <c r="A6" s="10" t="s">
        <v>2</v>
      </c>
      <c r="B6" s="13">
        <v>40</v>
      </c>
      <c r="C6" s="26">
        <v>10438.69</v>
      </c>
      <c r="D6" s="13">
        <v>5</v>
      </c>
      <c r="E6" s="26">
        <v>3105.49</v>
      </c>
      <c r="F6" s="13">
        <v>3</v>
      </c>
      <c r="G6" s="13">
        <v>0</v>
      </c>
      <c r="H6" s="13">
        <v>0</v>
      </c>
      <c r="I6" s="13">
        <v>0</v>
      </c>
      <c r="J6" s="13">
        <v>3</v>
      </c>
      <c r="K6" s="13">
        <v>1796.64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156</v>
      </c>
      <c r="R6" s="13">
        <v>20</v>
      </c>
      <c r="S6" s="26">
        <v>174</v>
      </c>
      <c r="T6" s="13">
        <v>0</v>
      </c>
      <c r="U6" s="13">
        <v>0</v>
      </c>
      <c r="V6" s="14">
        <v>248</v>
      </c>
      <c r="W6" s="16"/>
      <c r="X6" s="18" t="s">
        <v>9</v>
      </c>
      <c r="Y6" s="13">
        <v>0</v>
      </c>
      <c r="Z6" s="26">
        <v>178557</v>
      </c>
      <c r="AA6" s="13">
        <v>61438</v>
      </c>
      <c r="AB6" s="26">
        <v>0</v>
      </c>
      <c r="AC6" s="13">
        <v>5653637</v>
      </c>
      <c r="AD6" s="13">
        <v>220524</v>
      </c>
      <c r="AE6" s="13">
        <v>267853</v>
      </c>
      <c r="AF6" s="13">
        <v>256471</v>
      </c>
      <c r="AG6" s="13">
        <v>447439</v>
      </c>
      <c r="AH6" s="13">
        <v>2618217</v>
      </c>
      <c r="AI6" s="13">
        <v>173956</v>
      </c>
      <c r="AJ6" s="13">
        <f t="shared" si="0"/>
        <v>9878092</v>
      </c>
      <c r="AK6" s="13">
        <v>930000</v>
      </c>
      <c r="AL6" s="13">
        <f t="shared" ref="AL6:AL16" si="1">AJ6+AK6</f>
        <v>10808092</v>
      </c>
      <c r="AM6" s="1"/>
      <c r="AN6" s="10" t="s">
        <v>2</v>
      </c>
      <c r="AO6" s="13">
        <v>1813</v>
      </c>
      <c r="AP6" s="26">
        <v>722</v>
      </c>
      <c r="AQ6" s="13">
        <f t="shared" ref="AQ6:AQ16" si="2">SUM(AO6:AP6)</f>
        <v>2535</v>
      </c>
      <c r="AR6" s="26">
        <v>174</v>
      </c>
      <c r="AS6" s="13">
        <v>115</v>
      </c>
      <c r="AT6" s="13">
        <v>1</v>
      </c>
      <c r="AU6" s="13">
        <v>1</v>
      </c>
      <c r="AV6" s="13">
        <v>136</v>
      </c>
      <c r="AW6" s="13">
        <v>0</v>
      </c>
      <c r="AX6" s="13">
        <v>0</v>
      </c>
      <c r="AY6" s="13">
        <v>4</v>
      </c>
      <c r="AZ6" s="13">
        <v>0</v>
      </c>
      <c r="BA6" s="13">
        <v>18506760</v>
      </c>
      <c r="BC6" s="10" t="s">
        <v>9</v>
      </c>
      <c r="BD6" s="13">
        <v>0</v>
      </c>
      <c r="BE6" s="26">
        <v>0</v>
      </c>
      <c r="BF6" s="13">
        <v>3</v>
      </c>
      <c r="BG6" s="26">
        <v>0</v>
      </c>
      <c r="BH6" s="13">
        <v>6600</v>
      </c>
      <c r="BI6" s="13">
        <v>810</v>
      </c>
      <c r="BJ6" s="13">
        <v>1120</v>
      </c>
      <c r="BK6" s="13">
        <v>180</v>
      </c>
      <c r="BL6" s="13">
        <v>60</v>
      </c>
      <c r="BM6" s="13">
        <v>250</v>
      </c>
      <c r="BN6" s="13">
        <v>0</v>
      </c>
      <c r="BO6" s="13">
        <v>0</v>
      </c>
    </row>
    <row r="7" spans="1:67" s="2" customFormat="1" ht="21" customHeight="1" x14ac:dyDescent="0.4">
      <c r="A7" s="9" t="s">
        <v>3</v>
      </c>
      <c r="B7" s="23">
        <v>43</v>
      </c>
      <c r="C7" s="23">
        <v>16175.09</v>
      </c>
      <c r="D7" s="23">
        <v>15</v>
      </c>
      <c r="E7" s="23">
        <v>8807.58</v>
      </c>
      <c r="F7" s="23">
        <v>1</v>
      </c>
      <c r="G7" s="23">
        <v>0</v>
      </c>
      <c r="H7" s="23">
        <v>0</v>
      </c>
      <c r="I7" s="23">
        <v>0</v>
      </c>
      <c r="J7" s="23">
        <v>7</v>
      </c>
      <c r="K7" s="23">
        <v>4082.88</v>
      </c>
      <c r="L7" s="23">
        <v>0</v>
      </c>
      <c r="M7" s="23">
        <v>296</v>
      </c>
      <c r="N7" s="23">
        <v>0</v>
      </c>
      <c r="O7" s="23">
        <v>0</v>
      </c>
      <c r="P7" s="23">
        <v>0</v>
      </c>
      <c r="Q7" s="24">
        <v>174</v>
      </c>
      <c r="R7" s="24">
        <v>20</v>
      </c>
      <c r="S7" s="23">
        <v>113</v>
      </c>
      <c r="T7" s="23">
        <v>0</v>
      </c>
      <c r="U7" s="25">
        <v>0</v>
      </c>
      <c r="V7" s="12">
        <v>341</v>
      </c>
      <c r="W7" s="16"/>
      <c r="X7" s="17" t="s">
        <v>3</v>
      </c>
      <c r="Y7" s="23">
        <v>0</v>
      </c>
      <c r="Z7" s="23">
        <v>198540</v>
      </c>
      <c r="AA7" s="23">
        <v>26387</v>
      </c>
      <c r="AB7" s="23">
        <v>0</v>
      </c>
      <c r="AC7" s="23">
        <v>3817700</v>
      </c>
      <c r="AD7" s="23">
        <v>354103</v>
      </c>
      <c r="AE7" s="23">
        <v>586337</v>
      </c>
      <c r="AF7" s="23">
        <v>384826</v>
      </c>
      <c r="AG7" s="23">
        <v>459250</v>
      </c>
      <c r="AH7" s="23">
        <v>3344928</v>
      </c>
      <c r="AI7" s="23">
        <v>780483</v>
      </c>
      <c r="AJ7" s="23">
        <f t="shared" si="0"/>
        <v>9952554</v>
      </c>
      <c r="AK7" s="23">
        <v>5057349</v>
      </c>
      <c r="AL7" s="23">
        <f t="shared" si="1"/>
        <v>15009903</v>
      </c>
      <c r="AM7" s="1"/>
      <c r="AN7" s="9" t="s">
        <v>3</v>
      </c>
      <c r="AO7" s="23">
        <v>1873</v>
      </c>
      <c r="AP7" s="23">
        <v>630</v>
      </c>
      <c r="AQ7" s="23">
        <f t="shared" si="2"/>
        <v>2503</v>
      </c>
      <c r="AR7" s="23">
        <v>113</v>
      </c>
      <c r="AS7" s="23">
        <v>116</v>
      </c>
      <c r="AT7" s="23">
        <v>0</v>
      </c>
      <c r="AU7" s="23">
        <v>0</v>
      </c>
      <c r="AV7" s="23">
        <v>122</v>
      </c>
      <c r="AW7" s="23">
        <v>0</v>
      </c>
      <c r="AX7" s="23">
        <v>0</v>
      </c>
      <c r="AY7" s="23">
        <v>2</v>
      </c>
      <c r="AZ7" s="23">
        <v>2</v>
      </c>
      <c r="BA7" s="23">
        <v>3461113</v>
      </c>
      <c r="BC7" s="9" t="s">
        <v>3</v>
      </c>
      <c r="BD7" s="23">
        <v>0</v>
      </c>
      <c r="BE7" s="23">
        <v>80</v>
      </c>
      <c r="BF7" s="23">
        <v>2</v>
      </c>
      <c r="BG7" s="23">
        <v>0</v>
      </c>
      <c r="BH7" s="23">
        <v>7150</v>
      </c>
      <c r="BI7" s="23">
        <v>900</v>
      </c>
      <c r="BJ7" s="23">
        <v>1600</v>
      </c>
      <c r="BK7" s="23">
        <v>135</v>
      </c>
      <c r="BL7" s="23">
        <v>850</v>
      </c>
      <c r="BM7" s="23">
        <v>50</v>
      </c>
      <c r="BN7" s="23">
        <v>0</v>
      </c>
      <c r="BO7" s="23">
        <v>0</v>
      </c>
    </row>
    <row r="8" spans="1:67" s="2" customFormat="1" ht="21" customHeight="1" x14ac:dyDescent="0.4">
      <c r="A8" s="10" t="s">
        <v>7</v>
      </c>
      <c r="B8" s="13">
        <v>23</v>
      </c>
      <c r="C8" s="26">
        <v>5002.6099999999997</v>
      </c>
      <c r="D8" s="13">
        <v>6</v>
      </c>
      <c r="E8" s="26">
        <v>2294.6</v>
      </c>
      <c r="F8" s="13">
        <v>2</v>
      </c>
      <c r="G8" s="13">
        <v>0</v>
      </c>
      <c r="H8" s="13">
        <v>0</v>
      </c>
      <c r="I8" s="13">
        <v>0</v>
      </c>
      <c r="J8" s="13">
        <v>4</v>
      </c>
      <c r="K8" s="13">
        <v>3388.68</v>
      </c>
      <c r="L8" s="13">
        <v>0</v>
      </c>
      <c r="M8" s="13">
        <v>218</v>
      </c>
      <c r="N8" s="13">
        <v>0</v>
      </c>
      <c r="O8" s="13">
        <v>0</v>
      </c>
      <c r="P8" s="13">
        <v>0</v>
      </c>
      <c r="Q8" s="13">
        <v>157</v>
      </c>
      <c r="R8" s="13">
        <v>20</v>
      </c>
      <c r="S8" s="26">
        <v>109</v>
      </c>
      <c r="T8" s="13">
        <v>0</v>
      </c>
      <c r="U8" s="13">
        <v>0</v>
      </c>
      <c r="V8" s="14">
        <v>347</v>
      </c>
      <c r="W8" s="16"/>
      <c r="X8" s="18" t="s">
        <v>10</v>
      </c>
      <c r="Y8" s="13">
        <v>0</v>
      </c>
      <c r="Z8" s="26">
        <v>194571</v>
      </c>
      <c r="AA8" s="13">
        <v>31167</v>
      </c>
      <c r="AB8" s="26">
        <v>0</v>
      </c>
      <c r="AC8" s="13">
        <v>8100749</v>
      </c>
      <c r="AD8" s="13">
        <v>1066106</v>
      </c>
      <c r="AE8" s="13">
        <v>991989</v>
      </c>
      <c r="AF8" s="13">
        <v>950212</v>
      </c>
      <c r="AG8" s="13">
        <v>580740</v>
      </c>
      <c r="AH8" s="13">
        <v>4079335</v>
      </c>
      <c r="AI8" s="13">
        <v>1203884</v>
      </c>
      <c r="AJ8" s="13">
        <f t="shared" si="0"/>
        <v>17198753</v>
      </c>
      <c r="AK8" s="13">
        <v>5772926</v>
      </c>
      <c r="AL8" s="13">
        <f t="shared" si="1"/>
        <v>22971679</v>
      </c>
      <c r="AM8" s="1"/>
      <c r="AN8" s="10" t="s">
        <v>7</v>
      </c>
      <c r="AO8" s="13">
        <v>1672</v>
      </c>
      <c r="AP8" s="26">
        <v>579</v>
      </c>
      <c r="AQ8" s="13">
        <f t="shared" si="2"/>
        <v>2251</v>
      </c>
      <c r="AR8" s="26">
        <v>109</v>
      </c>
      <c r="AS8" s="13">
        <v>109</v>
      </c>
      <c r="AT8" s="13">
        <v>0</v>
      </c>
      <c r="AU8" s="13">
        <v>2</v>
      </c>
      <c r="AV8" s="13">
        <v>116</v>
      </c>
      <c r="AW8" s="13">
        <v>0</v>
      </c>
      <c r="AX8" s="13">
        <v>0</v>
      </c>
      <c r="AY8" s="13">
        <v>2</v>
      </c>
      <c r="AZ8" s="13">
        <v>0</v>
      </c>
      <c r="BA8" s="13">
        <v>2484025</v>
      </c>
      <c r="BC8" s="10" t="s">
        <v>10</v>
      </c>
      <c r="BD8" s="13">
        <v>0</v>
      </c>
      <c r="BE8" s="26">
        <v>57</v>
      </c>
      <c r="BF8" s="13">
        <v>248</v>
      </c>
      <c r="BG8" s="26">
        <v>0</v>
      </c>
      <c r="BH8" s="13">
        <v>11280</v>
      </c>
      <c r="BI8" s="13">
        <v>1360</v>
      </c>
      <c r="BJ8" s="13">
        <v>680</v>
      </c>
      <c r="BK8" s="13">
        <v>135</v>
      </c>
      <c r="BL8" s="13">
        <v>78</v>
      </c>
      <c r="BM8" s="13">
        <v>80</v>
      </c>
      <c r="BN8" s="13">
        <v>85</v>
      </c>
      <c r="BO8" s="13">
        <v>0</v>
      </c>
    </row>
    <row r="9" spans="1:67" s="2" customFormat="1" ht="21" customHeight="1" x14ac:dyDescent="0.4">
      <c r="A9" s="9" t="s">
        <v>4</v>
      </c>
      <c r="B9" s="23">
        <v>19</v>
      </c>
      <c r="C9" s="23">
        <v>7496.03</v>
      </c>
      <c r="D9" s="23">
        <v>7</v>
      </c>
      <c r="E9" s="23">
        <v>2488.23</v>
      </c>
      <c r="F9" s="23">
        <v>4</v>
      </c>
      <c r="G9" s="23">
        <v>0</v>
      </c>
      <c r="H9" s="23">
        <v>0</v>
      </c>
      <c r="I9" s="23">
        <v>0</v>
      </c>
      <c r="J9" s="23">
        <v>3</v>
      </c>
      <c r="K9" s="23">
        <v>1775.09</v>
      </c>
      <c r="L9" s="23">
        <v>0</v>
      </c>
      <c r="M9" s="23"/>
      <c r="N9" s="23">
        <v>0</v>
      </c>
      <c r="O9" s="23">
        <v>0</v>
      </c>
      <c r="P9" s="23">
        <v>0</v>
      </c>
      <c r="Q9" s="24">
        <v>151</v>
      </c>
      <c r="R9" s="24">
        <v>20</v>
      </c>
      <c r="S9" s="23">
        <v>136</v>
      </c>
      <c r="T9" s="23">
        <v>0</v>
      </c>
      <c r="U9" s="25">
        <v>0</v>
      </c>
      <c r="V9" s="12">
        <v>674</v>
      </c>
      <c r="W9" s="16"/>
      <c r="X9" s="17" t="s">
        <v>4</v>
      </c>
      <c r="Y9" s="23">
        <v>0</v>
      </c>
      <c r="Z9" s="23">
        <v>184621</v>
      </c>
      <c r="AA9" s="23">
        <v>16198</v>
      </c>
      <c r="AB9" s="23">
        <v>0</v>
      </c>
      <c r="AC9" s="23">
        <v>6358109</v>
      </c>
      <c r="AD9" s="23">
        <v>926299</v>
      </c>
      <c r="AE9" s="23">
        <v>982636</v>
      </c>
      <c r="AF9" s="23">
        <v>910380</v>
      </c>
      <c r="AG9" s="23">
        <v>1010858</v>
      </c>
      <c r="AH9" s="23">
        <v>2844763</v>
      </c>
      <c r="AI9" s="23">
        <v>1635934</v>
      </c>
      <c r="AJ9" s="23">
        <f t="shared" si="0"/>
        <v>14869798</v>
      </c>
      <c r="AK9" s="23">
        <v>4998762</v>
      </c>
      <c r="AL9" s="23">
        <f t="shared" si="1"/>
        <v>19868560</v>
      </c>
      <c r="AM9" s="1"/>
      <c r="AN9" s="9" t="s">
        <v>4</v>
      </c>
      <c r="AO9" s="23">
        <v>1825</v>
      </c>
      <c r="AP9" s="23">
        <v>589</v>
      </c>
      <c r="AQ9" s="23">
        <f t="shared" si="2"/>
        <v>2414</v>
      </c>
      <c r="AR9" s="23">
        <v>136</v>
      </c>
      <c r="AS9" s="23">
        <v>105</v>
      </c>
      <c r="AT9" s="23">
        <v>0</v>
      </c>
      <c r="AU9" s="23">
        <v>0</v>
      </c>
      <c r="AV9" s="23">
        <v>108</v>
      </c>
      <c r="AW9" s="23">
        <v>0</v>
      </c>
      <c r="AX9" s="23">
        <v>0</v>
      </c>
      <c r="AY9" s="23">
        <v>3</v>
      </c>
      <c r="AZ9" s="23">
        <v>0</v>
      </c>
      <c r="BA9" s="23">
        <v>3691592</v>
      </c>
      <c r="BC9" s="9" t="s">
        <v>4</v>
      </c>
      <c r="BD9" s="23">
        <v>0</v>
      </c>
      <c r="BE9" s="23">
        <v>65</v>
      </c>
      <c r="BF9" s="23">
        <v>40</v>
      </c>
      <c r="BG9" s="23">
        <v>3</v>
      </c>
      <c r="BH9" s="23">
        <v>10230</v>
      </c>
      <c r="BI9" s="23">
        <v>1230</v>
      </c>
      <c r="BJ9" s="23">
        <v>145</v>
      </c>
      <c r="BK9" s="23">
        <v>0</v>
      </c>
      <c r="BL9" s="23">
        <v>83</v>
      </c>
      <c r="BM9" s="23">
        <v>35</v>
      </c>
      <c r="BN9" s="23">
        <v>30</v>
      </c>
      <c r="BO9" s="23">
        <v>0</v>
      </c>
    </row>
    <row r="10" spans="1:67" s="2" customFormat="1" ht="21" customHeight="1" x14ac:dyDescent="0.4">
      <c r="A10" s="10" t="s">
        <v>5</v>
      </c>
      <c r="B10" s="13">
        <v>23</v>
      </c>
      <c r="C10" s="26">
        <v>5611.25</v>
      </c>
      <c r="D10" s="13">
        <v>12</v>
      </c>
      <c r="E10" s="26">
        <v>6468.84</v>
      </c>
      <c r="F10" s="13">
        <v>2</v>
      </c>
      <c r="G10" s="13">
        <v>0</v>
      </c>
      <c r="H10" s="13">
        <v>0</v>
      </c>
      <c r="I10" s="13">
        <v>0</v>
      </c>
      <c r="J10" s="13">
        <v>6</v>
      </c>
      <c r="K10" s="13">
        <v>4399.3599999999997</v>
      </c>
      <c r="L10" s="13">
        <v>0</v>
      </c>
      <c r="M10" s="13">
        <v>221</v>
      </c>
      <c r="N10" s="13">
        <v>0</v>
      </c>
      <c r="O10" s="13">
        <v>0</v>
      </c>
      <c r="P10" s="13">
        <v>0</v>
      </c>
      <c r="Q10" s="13">
        <v>158</v>
      </c>
      <c r="R10" s="13">
        <v>25</v>
      </c>
      <c r="S10" s="26">
        <v>136</v>
      </c>
      <c r="T10" s="13">
        <v>0</v>
      </c>
      <c r="U10" s="13">
        <v>0</v>
      </c>
      <c r="V10" s="14">
        <v>437</v>
      </c>
      <c r="W10" s="16"/>
      <c r="X10" s="18" t="s">
        <v>11</v>
      </c>
      <c r="Y10" s="13">
        <v>0</v>
      </c>
      <c r="Z10" s="26">
        <v>151571</v>
      </c>
      <c r="AA10" s="13">
        <v>191025</v>
      </c>
      <c r="AB10" s="26">
        <v>0</v>
      </c>
      <c r="AC10" s="13">
        <v>6814973</v>
      </c>
      <c r="AD10" s="13">
        <v>913153</v>
      </c>
      <c r="AE10" s="13">
        <v>1034237</v>
      </c>
      <c r="AF10" s="13">
        <v>989920</v>
      </c>
      <c r="AG10" s="13">
        <v>1198802</v>
      </c>
      <c r="AH10" s="13">
        <v>3963546</v>
      </c>
      <c r="AI10" s="13">
        <v>1167726</v>
      </c>
      <c r="AJ10" s="13">
        <f t="shared" si="0"/>
        <v>16424953</v>
      </c>
      <c r="AK10" s="13">
        <v>14431034</v>
      </c>
      <c r="AL10" s="13">
        <f t="shared" si="1"/>
        <v>30855987</v>
      </c>
      <c r="AN10" s="10" t="s">
        <v>5</v>
      </c>
      <c r="AO10" s="13">
        <v>1852</v>
      </c>
      <c r="AP10" s="26">
        <v>631</v>
      </c>
      <c r="AQ10" s="13">
        <f t="shared" si="2"/>
        <v>2483</v>
      </c>
      <c r="AR10" s="26">
        <v>136</v>
      </c>
      <c r="AS10" s="13">
        <v>68</v>
      </c>
      <c r="AT10" s="13">
        <v>0</v>
      </c>
      <c r="AU10" s="13">
        <v>0</v>
      </c>
      <c r="AV10" s="13">
        <v>68</v>
      </c>
      <c r="AW10" s="13">
        <v>80</v>
      </c>
      <c r="AX10" s="13">
        <v>3</v>
      </c>
      <c r="AY10" s="13">
        <v>4</v>
      </c>
      <c r="AZ10" s="13">
        <v>4</v>
      </c>
      <c r="BA10" s="13">
        <v>2495717</v>
      </c>
      <c r="BC10" s="10" t="s">
        <v>11</v>
      </c>
      <c r="BD10" s="13">
        <v>30</v>
      </c>
      <c r="BE10" s="26">
        <v>50</v>
      </c>
      <c r="BF10" s="13">
        <v>560</v>
      </c>
      <c r="BG10" s="26">
        <v>2</v>
      </c>
      <c r="BH10" s="13">
        <v>12910</v>
      </c>
      <c r="BI10" s="13">
        <v>1660</v>
      </c>
      <c r="BJ10" s="13">
        <v>1660</v>
      </c>
      <c r="BK10" s="13">
        <v>120</v>
      </c>
      <c r="BL10" s="13">
        <v>185</v>
      </c>
      <c r="BM10" s="13">
        <v>90</v>
      </c>
      <c r="BN10" s="13">
        <v>30</v>
      </c>
      <c r="BO10" s="13">
        <v>0</v>
      </c>
    </row>
    <row r="11" spans="1:67" s="2" customFormat="1" ht="21" customHeight="1" x14ac:dyDescent="0.4">
      <c r="A11" s="9" t="s">
        <v>35</v>
      </c>
      <c r="B11" s="23">
        <v>14</v>
      </c>
      <c r="C11" s="23">
        <v>2590.5500000000002</v>
      </c>
      <c r="D11" s="23">
        <v>4</v>
      </c>
      <c r="E11" s="23">
        <v>1757.97</v>
      </c>
      <c r="F11" s="23">
        <v>1</v>
      </c>
      <c r="G11" s="23">
        <v>0</v>
      </c>
      <c r="H11" s="23">
        <v>0</v>
      </c>
      <c r="I11" s="23">
        <v>0</v>
      </c>
      <c r="J11" s="23">
        <v>4</v>
      </c>
      <c r="K11" s="23">
        <v>1950.15</v>
      </c>
      <c r="L11" s="23">
        <v>0</v>
      </c>
      <c r="M11" s="23">
        <v>256</v>
      </c>
      <c r="N11" s="23">
        <v>0</v>
      </c>
      <c r="O11" s="23">
        <v>0</v>
      </c>
      <c r="P11" s="23">
        <v>0</v>
      </c>
      <c r="Q11" s="24">
        <v>161</v>
      </c>
      <c r="R11" s="24">
        <v>20</v>
      </c>
      <c r="S11" s="23">
        <v>100</v>
      </c>
      <c r="T11" s="23">
        <v>0</v>
      </c>
      <c r="U11" s="25">
        <v>0</v>
      </c>
      <c r="V11" s="12">
        <v>245</v>
      </c>
      <c r="W11" s="16"/>
      <c r="X11" s="17" t="s">
        <v>34</v>
      </c>
      <c r="Y11" s="23">
        <v>0</v>
      </c>
      <c r="Z11" s="23">
        <v>128971</v>
      </c>
      <c r="AA11" s="23">
        <v>38514</v>
      </c>
      <c r="AB11" s="23">
        <v>0</v>
      </c>
      <c r="AC11" s="23">
        <v>5645716</v>
      </c>
      <c r="AD11" s="23">
        <v>474960</v>
      </c>
      <c r="AE11" s="23">
        <v>961793</v>
      </c>
      <c r="AF11" s="23">
        <v>868000</v>
      </c>
      <c r="AG11" s="23">
        <v>1052629</v>
      </c>
      <c r="AH11" s="23">
        <v>2370052</v>
      </c>
      <c r="AI11" s="23">
        <v>938084</v>
      </c>
      <c r="AJ11" s="23">
        <f t="shared" si="0"/>
        <v>12478719</v>
      </c>
      <c r="AK11" s="23">
        <v>1450340</v>
      </c>
      <c r="AL11" s="23">
        <f t="shared" si="1"/>
        <v>13929059</v>
      </c>
      <c r="AN11" s="9" t="s">
        <v>34</v>
      </c>
      <c r="AO11" s="23">
        <v>1544</v>
      </c>
      <c r="AP11" s="23">
        <v>610</v>
      </c>
      <c r="AQ11" s="23">
        <f t="shared" si="2"/>
        <v>2154</v>
      </c>
      <c r="AR11" s="23">
        <v>100</v>
      </c>
      <c r="AS11" s="23">
        <v>71</v>
      </c>
      <c r="AT11" s="23">
        <v>0</v>
      </c>
      <c r="AU11" s="23">
        <v>0</v>
      </c>
      <c r="AV11" s="23">
        <v>73</v>
      </c>
      <c r="AW11" s="23">
        <v>27</v>
      </c>
      <c r="AX11" s="23">
        <v>3</v>
      </c>
      <c r="AY11" s="23">
        <v>0</v>
      </c>
      <c r="AZ11" s="23">
        <v>4</v>
      </c>
      <c r="BA11" s="23">
        <v>19590534</v>
      </c>
      <c r="BC11" s="9" t="s">
        <v>35</v>
      </c>
      <c r="BD11" s="23">
        <v>0</v>
      </c>
      <c r="BE11" s="23">
        <v>140</v>
      </c>
      <c r="BF11" s="23">
        <v>37</v>
      </c>
      <c r="BG11" s="23">
        <v>8</v>
      </c>
      <c r="BH11" s="23">
        <v>9670</v>
      </c>
      <c r="BI11" s="23">
        <v>1180</v>
      </c>
      <c r="BJ11" s="23">
        <v>1315</v>
      </c>
      <c r="BK11" s="23">
        <v>250</v>
      </c>
      <c r="BL11" s="23">
        <v>115</v>
      </c>
      <c r="BM11" s="23">
        <v>130</v>
      </c>
      <c r="BN11" s="23">
        <v>40</v>
      </c>
      <c r="BO11" s="23">
        <v>0</v>
      </c>
    </row>
    <row r="12" spans="1:67" s="2" customFormat="1" ht="21" customHeight="1" x14ac:dyDescent="0.4">
      <c r="A12" s="10" t="s">
        <v>40</v>
      </c>
      <c r="B12" s="13">
        <v>31</v>
      </c>
      <c r="C12" s="26">
        <v>10737.07</v>
      </c>
      <c r="D12" s="13">
        <v>10</v>
      </c>
      <c r="E12" s="26">
        <v>8989.92</v>
      </c>
      <c r="F12" s="13">
        <v>1</v>
      </c>
      <c r="G12" s="13">
        <v>0</v>
      </c>
      <c r="H12" s="13">
        <v>0</v>
      </c>
      <c r="I12" s="13">
        <v>0</v>
      </c>
      <c r="J12" s="13">
        <v>9</v>
      </c>
      <c r="K12" s="13">
        <v>12335.86</v>
      </c>
      <c r="L12" s="13">
        <v>0</v>
      </c>
      <c r="M12" s="13">
        <v>275</v>
      </c>
      <c r="N12" s="13">
        <v>0</v>
      </c>
      <c r="O12" s="13">
        <v>0</v>
      </c>
      <c r="P12" s="13">
        <v>0</v>
      </c>
      <c r="Q12" s="13">
        <v>178</v>
      </c>
      <c r="R12" s="13">
        <v>20</v>
      </c>
      <c r="S12" s="26">
        <v>160</v>
      </c>
      <c r="T12" s="13">
        <v>0</v>
      </c>
      <c r="U12" s="13">
        <v>0</v>
      </c>
      <c r="V12" s="14">
        <v>279</v>
      </c>
      <c r="W12" s="16"/>
      <c r="X12" s="18" t="s">
        <v>40</v>
      </c>
      <c r="Y12" s="13">
        <v>0</v>
      </c>
      <c r="Z12" s="26">
        <v>254931</v>
      </c>
      <c r="AA12" s="13">
        <v>63249</v>
      </c>
      <c r="AB12" s="26">
        <v>0</v>
      </c>
      <c r="AC12" s="13">
        <v>5158447</v>
      </c>
      <c r="AD12" s="13">
        <v>335914</v>
      </c>
      <c r="AE12" s="13">
        <v>4125573</v>
      </c>
      <c r="AF12" s="13">
        <v>1403486</v>
      </c>
      <c r="AG12" s="13">
        <v>1332362</v>
      </c>
      <c r="AH12" s="13">
        <v>3851587</v>
      </c>
      <c r="AI12" s="13">
        <v>906342</v>
      </c>
      <c r="AJ12" s="13">
        <f t="shared" si="0"/>
        <v>17431891</v>
      </c>
      <c r="AK12" s="13">
        <v>3336795</v>
      </c>
      <c r="AL12" s="13">
        <f t="shared" si="1"/>
        <v>20768686</v>
      </c>
      <c r="AN12" s="10" t="s">
        <v>40</v>
      </c>
      <c r="AO12" s="13">
        <v>1834</v>
      </c>
      <c r="AP12" s="26">
        <v>712</v>
      </c>
      <c r="AQ12" s="13">
        <f t="shared" si="2"/>
        <v>2546</v>
      </c>
      <c r="AR12" s="26">
        <v>160</v>
      </c>
      <c r="AS12" s="13">
        <v>150</v>
      </c>
      <c r="AT12" s="13">
        <v>1</v>
      </c>
      <c r="AU12" s="13">
        <v>0</v>
      </c>
      <c r="AV12" s="13">
        <v>158</v>
      </c>
      <c r="AW12" s="13">
        <v>2</v>
      </c>
      <c r="AX12" s="13">
        <v>0</v>
      </c>
      <c r="AY12" s="13">
        <v>0</v>
      </c>
      <c r="AZ12" s="13">
        <v>33</v>
      </c>
      <c r="BA12" s="13">
        <v>8455218</v>
      </c>
      <c r="BC12" s="10" t="s">
        <v>40</v>
      </c>
      <c r="BD12" s="13">
        <v>0</v>
      </c>
      <c r="BE12" s="26">
        <v>75</v>
      </c>
      <c r="BF12" s="13">
        <v>45</v>
      </c>
      <c r="BG12" s="26">
        <v>8</v>
      </c>
      <c r="BH12" s="13">
        <v>54400</v>
      </c>
      <c r="BI12" s="13">
        <v>680</v>
      </c>
      <c r="BJ12" s="13">
        <v>850</v>
      </c>
      <c r="BK12" s="13">
        <v>140</v>
      </c>
      <c r="BL12" s="13">
        <v>145</v>
      </c>
      <c r="BM12" s="13">
        <v>1750</v>
      </c>
      <c r="BN12" s="13">
        <v>0</v>
      </c>
      <c r="BO12" s="13">
        <v>0</v>
      </c>
    </row>
    <row r="13" spans="1:67" s="2" customFormat="1" ht="21" customHeight="1" x14ac:dyDescent="0.4">
      <c r="A13" s="9" t="s">
        <v>36</v>
      </c>
      <c r="B13" s="23">
        <v>10</v>
      </c>
      <c r="C13" s="23">
        <v>5801.4</v>
      </c>
      <c r="D13" s="23">
        <v>6</v>
      </c>
      <c r="E13" s="23">
        <v>2803.13</v>
      </c>
      <c r="F13" s="23">
        <v>2</v>
      </c>
      <c r="G13" s="23">
        <v>0</v>
      </c>
      <c r="H13" s="23">
        <v>0</v>
      </c>
      <c r="I13" s="23">
        <v>0</v>
      </c>
      <c r="J13" s="23">
        <v>3</v>
      </c>
      <c r="K13" s="23">
        <v>2831.96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4">
        <v>152</v>
      </c>
      <c r="R13" s="24">
        <v>0</v>
      </c>
      <c r="S13" s="23">
        <v>121</v>
      </c>
      <c r="T13" s="23">
        <v>0</v>
      </c>
      <c r="U13" s="25">
        <v>0</v>
      </c>
      <c r="V13" s="12">
        <v>225</v>
      </c>
      <c r="W13" s="16"/>
      <c r="X13" s="17" t="s">
        <v>36</v>
      </c>
      <c r="Y13" s="23">
        <v>0</v>
      </c>
      <c r="Z13" s="23">
        <v>150426</v>
      </c>
      <c r="AA13" s="23">
        <v>56093</v>
      </c>
      <c r="AB13" s="23">
        <v>0</v>
      </c>
      <c r="AC13" s="23">
        <v>5079230</v>
      </c>
      <c r="AD13" s="23">
        <v>168429</v>
      </c>
      <c r="AE13" s="23">
        <v>1684692</v>
      </c>
      <c r="AF13" s="23">
        <v>520000</v>
      </c>
      <c r="AG13" s="23">
        <v>483427</v>
      </c>
      <c r="AH13" s="23">
        <v>3035458</v>
      </c>
      <c r="AI13" s="23">
        <v>650128</v>
      </c>
      <c r="AJ13" s="23">
        <f t="shared" si="0"/>
        <v>11827883</v>
      </c>
      <c r="AK13" s="23">
        <v>19842510</v>
      </c>
      <c r="AL13" s="23">
        <f t="shared" si="1"/>
        <v>31670393</v>
      </c>
      <c r="AN13" s="9" t="s">
        <v>36</v>
      </c>
      <c r="AO13" s="23">
        <v>1460</v>
      </c>
      <c r="AP13" s="23">
        <v>540</v>
      </c>
      <c r="AQ13" s="23">
        <f t="shared" si="2"/>
        <v>2000</v>
      </c>
      <c r="AR13" s="23">
        <v>121</v>
      </c>
      <c r="AS13" s="23">
        <v>95</v>
      </c>
      <c r="AT13" s="23">
        <v>0</v>
      </c>
      <c r="AU13" s="23">
        <v>0</v>
      </c>
      <c r="AV13" s="23">
        <v>99</v>
      </c>
      <c r="AW13" s="23">
        <v>22</v>
      </c>
      <c r="AX13" s="23">
        <v>0</v>
      </c>
      <c r="AY13" s="23">
        <v>0</v>
      </c>
      <c r="AZ13" s="23">
        <v>26</v>
      </c>
      <c r="BA13" s="23">
        <v>1882658</v>
      </c>
      <c r="BC13" s="9" t="s">
        <v>36</v>
      </c>
      <c r="BD13" s="23">
        <v>85</v>
      </c>
      <c r="BE13" s="23">
        <v>60</v>
      </c>
      <c r="BF13" s="23">
        <v>47</v>
      </c>
      <c r="BG13" s="23">
        <v>13</v>
      </c>
      <c r="BH13" s="23">
        <v>5130</v>
      </c>
      <c r="BI13" s="23">
        <v>730</v>
      </c>
      <c r="BJ13" s="23">
        <v>1850</v>
      </c>
      <c r="BK13" s="23">
        <v>157</v>
      </c>
      <c r="BL13" s="23">
        <v>130</v>
      </c>
      <c r="BM13" s="23">
        <v>95</v>
      </c>
      <c r="BN13" s="23">
        <v>85</v>
      </c>
      <c r="BO13" s="23">
        <v>0</v>
      </c>
    </row>
    <row r="14" spans="1:67" s="2" customFormat="1" ht="21" customHeight="1" x14ac:dyDescent="0.4">
      <c r="A14" s="10" t="s">
        <v>37</v>
      </c>
      <c r="B14" s="13">
        <v>24</v>
      </c>
      <c r="C14" s="26">
        <v>22713.91</v>
      </c>
      <c r="D14" s="13">
        <v>8</v>
      </c>
      <c r="E14" s="26">
        <v>5423.04</v>
      </c>
      <c r="F14" s="13">
        <v>2</v>
      </c>
      <c r="G14" s="13">
        <v>0</v>
      </c>
      <c r="H14" s="13">
        <v>0</v>
      </c>
      <c r="I14" s="13">
        <v>0</v>
      </c>
      <c r="J14" s="13">
        <v>13</v>
      </c>
      <c r="K14" s="13">
        <v>9681.18</v>
      </c>
      <c r="L14" s="13">
        <v>0</v>
      </c>
      <c r="M14" s="13">
        <v>260</v>
      </c>
      <c r="N14" s="13">
        <v>0</v>
      </c>
      <c r="O14" s="13">
        <v>0</v>
      </c>
      <c r="P14" s="13">
        <v>0</v>
      </c>
      <c r="Q14" s="13">
        <v>211</v>
      </c>
      <c r="R14" s="13">
        <v>20</v>
      </c>
      <c r="S14" s="26">
        <v>98</v>
      </c>
      <c r="T14" s="13">
        <v>0</v>
      </c>
      <c r="U14" s="13">
        <v>0</v>
      </c>
      <c r="V14" s="14">
        <v>329</v>
      </c>
      <c r="W14" s="16"/>
      <c r="X14" s="18" t="s">
        <v>51</v>
      </c>
      <c r="Y14" s="13">
        <v>0</v>
      </c>
      <c r="Z14" s="26">
        <v>147071</v>
      </c>
      <c r="AA14" s="13">
        <v>22575</v>
      </c>
      <c r="AB14" s="26">
        <v>0</v>
      </c>
      <c r="AC14" s="13">
        <v>4122918</v>
      </c>
      <c r="AD14" s="13">
        <v>293481</v>
      </c>
      <c r="AE14" s="13">
        <v>515378</v>
      </c>
      <c r="AF14" s="13">
        <v>609740</v>
      </c>
      <c r="AG14" s="13">
        <v>1115514</v>
      </c>
      <c r="AH14" s="13">
        <v>2824621</v>
      </c>
      <c r="AI14" s="13">
        <v>784554</v>
      </c>
      <c r="AJ14" s="13">
        <f t="shared" si="0"/>
        <v>10435852</v>
      </c>
      <c r="AK14" s="13">
        <v>10925117</v>
      </c>
      <c r="AL14" s="13">
        <f t="shared" si="1"/>
        <v>21360969</v>
      </c>
      <c r="AN14" s="10" t="s">
        <v>37</v>
      </c>
      <c r="AO14" s="13">
        <v>1612</v>
      </c>
      <c r="AP14" s="26">
        <v>641</v>
      </c>
      <c r="AQ14" s="13">
        <f t="shared" si="2"/>
        <v>2253</v>
      </c>
      <c r="AR14" s="26">
        <v>98</v>
      </c>
      <c r="AS14" s="13">
        <v>89</v>
      </c>
      <c r="AT14" s="13">
        <v>0</v>
      </c>
      <c r="AU14" s="13">
        <v>1</v>
      </c>
      <c r="AV14" s="13">
        <v>94</v>
      </c>
      <c r="AW14" s="13">
        <v>4</v>
      </c>
      <c r="AX14" s="13">
        <v>1</v>
      </c>
      <c r="AY14" s="13">
        <v>18</v>
      </c>
      <c r="AZ14" s="13">
        <v>24</v>
      </c>
      <c r="BA14" s="13">
        <v>12628402</v>
      </c>
      <c r="BC14" s="10" t="s">
        <v>71</v>
      </c>
      <c r="BD14" s="13">
        <v>0</v>
      </c>
      <c r="BE14" s="26">
        <v>145</v>
      </c>
      <c r="BF14" s="13">
        <v>35</v>
      </c>
      <c r="BG14" s="26">
        <v>6</v>
      </c>
      <c r="BH14" s="13">
        <v>240</v>
      </c>
      <c r="BI14" s="13">
        <v>30</v>
      </c>
      <c r="BJ14" s="13">
        <v>245</v>
      </c>
      <c r="BK14" s="13">
        <v>70</v>
      </c>
      <c r="BL14" s="13">
        <v>152</v>
      </c>
      <c r="BM14" s="13">
        <v>0</v>
      </c>
      <c r="BN14" s="13">
        <v>0</v>
      </c>
      <c r="BO14" s="13">
        <v>570</v>
      </c>
    </row>
    <row r="15" spans="1:67" s="2" customFormat="1" ht="21" customHeight="1" x14ac:dyDescent="0.4">
      <c r="A15" s="9" t="s">
        <v>38</v>
      </c>
      <c r="B15" s="23">
        <v>26</v>
      </c>
      <c r="C15" s="23">
        <v>4849.5200000000004</v>
      </c>
      <c r="D15" s="23">
        <v>8</v>
      </c>
      <c r="E15" s="23">
        <v>4970.95</v>
      </c>
      <c r="F15" s="23">
        <v>2</v>
      </c>
      <c r="G15" s="23">
        <v>0</v>
      </c>
      <c r="H15" s="23">
        <v>0</v>
      </c>
      <c r="I15" s="23">
        <v>0</v>
      </c>
      <c r="J15" s="23">
        <v>2</v>
      </c>
      <c r="K15" s="23">
        <v>1698.51</v>
      </c>
      <c r="L15" s="23">
        <v>0</v>
      </c>
      <c r="M15" s="23">
        <v>300</v>
      </c>
      <c r="N15" s="23">
        <v>0</v>
      </c>
      <c r="O15" s="23">
        <v>0</v>
      </c>
      <c r="P15" s="23">
        <v>0</v>
      </c>
      <c r="Q15" s="24">
        <v>202</v>
      </c>
      <c r="R15" s="24">
        <v>20</v>
      </c>
      <c r="S15" s="23">
        <v>76</v>
      </c>
      <c r="T15" s="23">
        <v>0</v>
      </c>
      <c r="U15" s="25">
        <v>0</v>
      </c>
      <c r="V15" s="12">
        <v>629</v>
      </c>
      <c r="W15" s="16"/>
      <c r="X15" s="17" t="s">
        <v>38</v>
      </c>
      <c r="Y15" s="23">
        <v>0</v>
      </c>
      <c r="Z15" s="23">
        <v>179954</v>
      </c>
      <c r="AA15" s="23">
        <v>23670</v>
      </c>
      <c r="AB15" s="23">
        <v>0</v>
      </c>
      <c r="AC15" s="23">
        <v>4377871</v>
      </c>
      <c r="AD15" s="23">
        <v>35176</v>
      </c>
      <c r="AE15" s="23">
        <v>2361724</v>
      </c>
      <c r="AF15" s="23">
        <v>200493</v>
      </c>
      <c r="AG15" s="23">
        <v>2355549</v>
      </c>
      <c r="AH15" s="23">
        <v>4381653</v>
      </c>
      <c r="AI15" s="23">
        <v>1514833</v>
      </c>
      <c r="AJ15" s="23">
        <f t="shared" si="0"/>
        <v>15430923</v>
      </c>
      <c r="AK15" s="23">
        <v>5679416</v>
      </c>
      <c r="AL15" s="23">
        <f t="shared" si="1"/>
        <v>21110339</v>
      </c>
      <c r="AN15" s="9" t="s">
        <v>38</v>
      </c>
      <c r="AO15" s="23">
        <v>1872</v>
      </c>
      <c r="AP15" s="23">
        <v>605</v>
      </c>
      <c r="AQ15" s="23">
        <f t="shared" si="2"/>
        <v>2477</v>
      </c>
      <c r="AR15" s="23">
        <v>76</v>
      </c>
      <c r="AS15" s="23">
        <v>69</v>
      </c>
      <c r="AT15" s="23">
        <v>0</v>
      </c>
      <c r="AU15" s="23">
        <v>0</v>
      </c>
      <c r="AV15" s="23">
        <v>74</v>
      </c>
      <c r="AW15" s="23">
        <v>2</v>
      </c>
      <c r="AX15" s="23">
        <v>0</v>
      </c>
      <c r="AY15" s="23">
        <v>19</v>
      </c>
      <c r="AZ15" s="23">
        <v>24</v>
      </c>
      <c r="BA15" s="23">
        <v>11375876</v>
      </c>
      <c r="BC15" s="9" t="s">
        <v>38</v>
      </c>
      <c r="BD15" s="23">
        <v>0</v>
      </c>
      <c r="BE15" s="23">
        <v>0</v>
      </c>
      <c r="BF15" s="23">
        <v>0</v>
      </c>
      <c r="BG15" s="23">
        <v>3</v>
      </c>
      <c r="BH15" s="23">
        <v>0</v>
      </c>
      <c r="BI15" s="23">
        <v>0</v>
      </c>
      <c r="BJ15" s="23">
        <v>1350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</row>
    <row r="16" spans="1:67" s="2" customFormat="1" ht="21" customHeight="1" x14ac:dyDescent="0.4">
      <c r="A16" s="10" t="s">
        <v>39</v>
      </c>
      <c r="B16" s="13">
        <v>45</v>
      </c>
      <c r="C16" s="26">
        <v>1468.27</v>
      </c>
      <c r="D16" s="13">
        <v>13</v>
      </c>
      <c r="E16" s="26">
        <v>469.93</v>
      </c>
      <c r="F16" s="13">
        <v>2</v>
      </c>
      <c r="G16" s="13">
        <v>0</v>
      </c>
      <c r="H16" s="13">
        <v>0</v>
      </c>
      <c r="I16" s="13">
        <v>0</v>
      </c>
      <c r="J16" s="13">
        <v>6</v>
      </c>
      <c r="K16" s="13">
        <v>5156.3999999999996</v>
      </c>
      <c r="L16" s="13">
        <v>0</v>
      </c>
      <c r="M16" s="13">
        <v>338</v>
      </c>
      <c r="N16" s="13">
        <v>0</v>
      </c>
      <c r="O16" s="13">
        <v>0</v>
      </c>
      <c r="P16" s="13">
        <v>0</v>
      </c>
      <c r="Q16" s="13">
        <v>259</v>
      </c>
      <c r="R16" s="13">
        <v>20</v>
      </c>
      <c r="S16" s="26">
        <v>53</v>
      </c>
      <c r="T16" s="13">
        <v>0</v>
      </c>
      <c r="U16" s="13">
        <v>0</v>
      </c>
      <c r="V16" s="14">
        <v>1658</v>
      </c>
      <c r="W16" s="16"/>
      <c r="X16" s="18" t="s">
        <v>39</v>
      </c>
      <c r="Y16" s="13">
        <v>0</v>
      </c>
      <c r="Z16" s="26">
        <v>132627</v>
      </c>
      <c r="AA16" s="13">
        <v>49416</v>
      </c>
      <c r="AB16" s="26">
        <v>0</v>
      </c>
      <c r="AC16" s="13">
        <v>10977344</v>
      </c>
      <c r="AD16" s="13">
        <v>62316</v>
      </c>
      <c r="AE16" s="13">
        <v>3850185</v>
      </c>
      <c r="AF16" s="13">
        <v>3217975</v>
      </c>
      <c r="AG16" s="13">
        <v>5208541</v>
      </c>
      <c r="AH16" s="13">
        <v>11223919</v>
      </c>
      <c r="AI16" s="13">
        <v>4317869</v>
      </c>
      <c r="AJ16" s="13">
        <f t="shared" si="0"/>
        <v>39040192</v>
      </c>
      <c r="AK16" s="13">
        <v>43320025</v>
      </c>
      <c r="AL16" s="13">
        <f t="shared" si="1"/>
        <v>82360217</v>
      </c>
      <c r="AN16" s="10" t="s">
        <v>39</v>
      </c>
      <c r="AO16" s="13">
        <v>2221</v>
      </c>
      <c r="AP16" s="26">
        <v>646</v>
      </c>
      <c r="AQ16" s="13">
        <f t="shared" si="2"/>
        <v>2867</v>
      </c>
      <c r="AR16" s="26">
        <v>53</v>
      </c>
      <c r="AS16" s="13">
        <v>86</v>
      </c>
      <c r="AT16" s="13">
        <v>0</v>
      </c>
      <c r="AU16" s="13">
        <v>4</v>
      </c>
      <c r="AV16" s="13">
        <v>92</v>
      </c>
      <c r="AW16" s="13">
        <v>0</v>
      </c>
      <c r="AX16" s="13">
        <v>2</v>
      </c>
      <c r="AY16" s="13">
        <v>25</v>
      </c>
      <c r="AZ16" s="13">
        <v>35</v>
      </c>
      <c r="BA16" s="13">
        <v>22593860</v>
      </c>
      <c r="BC16" s="10" t="s">
        <v>39</v>
      </c>
      <c r="BD16" s="13">
        <v>45</v>
      </c>
      <c r="BE16" s="26">
        <v>0</v>
      </c>
      <c r="BF16" s="13">
        <v>18</v>
      </c>
      <c r="BG16" s="26">
        <v>0</v>
      </c>
      <c r="BH16" s="13">
        <v>2120</v>
      </c>
      <c r="BI16" s="13">
        <v>250</v>
      </c>
      <c r="BJ16" s="13">
        <v>1300</v>
      </c>
      <c r="BK16" s="13">
        <v>0</v>
      </c>
      <c r="BL16" s="13">
        <v>250</v>
      </c>
      <c r="BM16" s="13">
        <v>20</v>
      </c>
      <c r="BN16" s="13">
        <v>0</v>
      </c>
      <c r="BO16" s="13"/>
    </row>
    <row r="17" spans="1:67" s="2" customFormat="1" ht="21" customHeight="1" x14ac:dyDescent="0.4">
      <c r="A17" s="11" t="s">
        <v>6</v>
      </c>
      <c r="B17" s="21">
        <f>SUBTOTAL(9,B5:B16)</f>
        <v>317</v>
      </c>
      <c r="C17" s="21">
        <f t="shared" ref="C17:V17" si="3">SUBTOTAL(9,C5:C16)</f>
        <v>100012.57000000002</v>
      </c>
      <c r="D17" s="21">
        <f t="shared" si="3"/>
        <v>98</v>
      </c>
      <c r="E17" s="21">
        <f t="shared" si="3"/>
        <v>49172.89</v>
      </c>
      <c r="F17" s="21">
        <f t="shared" si="3"/>
        <v>26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21">
        <f t="shared" si="3"/>
        <v>61</v>
      </c>
      <c r="K17" s="21">
        <f t="shared" si="3"/>
        <v>49731.650000000009</v>
      </c>
      <c r="L17" s="21">
        <f t="shared" si="3"/>
        <v>0</v>
      </c>
      <c r="M17" s="21">
        <f t="shared" si="3"/>
        <v>2247</v>
      </c>
      <c r="N17" s="21">
        <f t="shared" si="3"/>
        <v>0</v>
      </c>
      <c r="O17" s="21">
        <f t="shared" si="3"/>
        <v>0</v>
      </c>
      <c r="P17" s="21">
        <f t="shared" si="3"/>
        <v>0</v>
      </c>
      <c r="Q17" s="27">
        <f t="shared" si="3"/>
        <v>2079</v>
      </c>
      <c r="R17" s="27">
        <f t="shared" si="3"/>
        <v>245</v>
      </c>
      <c r="S17" s="22">
        <f t="shared" si="3"/>
        <v>1309</v>
      </c>
      <c r="T17" s="21">
        <f t="shared" si="3"/>
        <v>0</v>
      </c>
      <c r="U17" s="28">
        <f t="shared" si="3"/>
        <v>0</v>
      </c>
      <c r="V17" s="15">
        <f t="shared" si="3"/>
        <v>5656</v>
      </c>
      <c r="W17" s="5"/>
      <c r="X17" s="11" t="s">
        <v>8</v>
      </c>
      <c r="Y17" s="21">
        <f>SUBTOTAL(9,Y5:Y16)</f>
        <v>0</v>
      </c>
      <c r="Z17" s="21">
        <f t="shared" ref="Z17:AL17" si="4">SUBTOTAL(9,Z5:Z16)</f>
        <v>2023141</v>
      </c>
      <c r="AA17" s="21">
        <f t="shared" si="4"/>
        <v>607613</v>
      </c>
      <c r="AB17" s="21">
        <f t="shared" si="4"/>
        <v>0</v>
      </c>
      <c r="AC17" s="21">
        <f t="shared" si="4"/>
        <v>70056990</v>
      </c>
      <c r="AD17" s="21">
        <f t="shared" si="4"/>
        <v>5011105</v>
      </c>
      <c r="AE17" s="22">
        <f t="shared" si="4"/>
        <v>17812557</v>
      </c>
      <c r="AF17" s="21">
        <f t="shared" si="4"/>
        <v>10712381</v>
      </c>
      <c r="AG17" s="21">
        <f t="shared" si="4"/>
        <v>15748833</v>
      </c>
      <c r="AH17" s="21">
        <f t="shared" si="4"/>
        <v>47729692</v>
      </c>
      <c r="AI17" s="21">
        <f t="shared" si="4"/>
        <v>14397204</v>
      </c>
      <c r="AJ17" s="22">
        <f t="shared" si="4"/>
        <v>184099516</v>
      </c>
      <c r="AK17" s="21">
        <f t="shared" si="4"/>
        <v>116478067</v>
      </c>
      <c r="AL17" s="21">
        <f t="shared" si="4"/>
        <v>300577583</v>
      </c>
      <c r="AN17" s="11" t="s">
        <v>6</v>
      </c>
      <c r="AO17" s="21">
        <f>SUBTOTAL(9,AO5:AO16)</f>
        <v>20825</v>
      </c>
      <c r="AP17" s="21">
        <f t="shared" ref="AP17:BA17" si="5">SUBTOTAL(9,AP5:AP16)</f>
        <v>7305</v>
      </c>
      <c r="AQ17" s="21">
        <f t="shared" si="5"/>
        <v>28130</v>
      </c>
      <c r="AR17" s="21">
        <f t="shared" si="5"/>
        <v>1309</v>
      </c>
      <c r="AS17" s="21">
        <f t="shared" si="5"/>
        <v>1091</v>
      </c>
      <c r="AT17" s="21">
        <f t="shared" si="5"/>
        <v>2</v>
      </c>
      <c r="AU17" s="21">
        <f t="shared" si="5"/>
        <v>8</v>
      </c>
      <c r="AV17" s="21">
        <f t="shared" si="5"/>
        <v>1163</v>
      </c>
      <c r="AW17" s="21">
        <f t="shared" si="5"/>
        <v>137</v>
      </c>
      <c r="AX17" s="21">
        <f t="shared" si="5"/>
        <v>9</v>
      </c>
      <c r="AY17" s="21">
        <f t="shared" si="5"/>
        <v>80</v>
      </c>
      <c r="AZ17" s="21">
        <f t="shared" si="5"/>
        <v>152</v>
      </c>
      <c r="BA17" s="21">
        <f t="shared" si="5"/>
        <v>111273633</v>
      </c>
      <c r="BC17" s="11" t="s">
        <v>8</v>
      </c>
      <c r="BD17" s="21">
        <f>SUBTOTAL(9,BD5:BD16)</f>
        <v>174</v>
      </c>
      <c r="BE17" s="21">
        <f t="shared" ref="BE17:BO17" si="6">SUBTOTAL(9,BE5:BE16)</f>
        <v>672</v>
      </c>
      <c r="BF17" s="21">
        <f t="shared" si="6"/>
        <v>1037</v>
      </c>
      <c r="BG17" s="21">
        <f t="shared" si="6"/>
        <v>43</v>
      </c>
      <c r="BH17" s="21">
        <f t="shared" si="6"/>
        <v>124590</v>
      </c>
      <c r="BI17" s="21">
        <f t="shared" si="6"/>
        <v>9450</v>
      </c>
      <c r="BJ17" s="21">
        <f t="shared" si="6"/>
        <v>12945</v>
      </c>
      <c r="BK17" s="21">
        <f t="shared" si="6"/>
        <v>1767</v>
      </c>
      <c r="BL17" s="21">
        <f t="shared" si="6"/>
        <v>2390</v>
      </c>
      <c r="BM17" s="21">
        <f t="shared" si="6"/>
        <v>2560</v>
      </c>
      <c r="BN17" s="21">
        <f t="shared" si="6"/>
        <v>270</v>
      </c>
      <c r="BO17" s="21">
        <f t="shared" si="6"/>
        <v>570</v>
      </c>
    </row>
    <row r="18" spans="1:67" ht="96.75" customHeight="1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20" spans="1:67" ht="15.75" customHeight="1" x14ac:dyDescent="0.4"/>
    <row r="21" spans="1:67" ht="27.75" customHeight="1" x14ac:dyDescent="0.4"/>
    <row r="22" spans="1:67" ht="13.5" customHeight="1" x14ac:dyDescent="0.4"/>
    <row r="23" spans="1:67" hidden="1" x14ac:dyDescent="0.4"/>
    <row r="24" spans="1:67" ht="25.5" customHeight="1" x14ac:dyDescent="0.4"/>
  </sheetData>
  <autoFilter ref="A2:A17"/>
  <mergeCells count="66">
    <mergeCell ref="AH3:AH4"/>
    <mergeCell ref="AI3:AI4"/>
    <mergeCell ref="AJ3:AJ4"/>
    <mergeCell ref="AC3:AC4"/>
    <mergeCell ref="AD3:AD4"/>
    <mergeCell ref="AE3:AE4"/>
    <mergeCell ref="AF3:AF4"/>
    <mergeCell ref="AG3:AG4"/>
    <mergeCell ref="X3:X4"/>
    <mergeCell ref="Y3:Y4"/>
    <mergeCell ref="Z3:Z4"/>
    <mergeCell ref="AA3:AA4"/>
    <mergeCell ref="AB3:AB4"/>
    <mergeCell ref="AL3:AL4"/>
    <mergeCell ref="AN1:BA1"/>
    <mergeCell ref="AO3:AO4"/>
    <mergeCell ref="AN2:AN4"/>
    <mergeCell ref="AS3:AS4"/>
    <mergeCell ref="AT3:AT4"/>
    <mergeCell ref="AU3:AU4"/>
    <mergeCell ref="AV3:AV4"/>
    <mergeCell ref="U3:U4"/>
    <mergeCell ref="V3:V4"/>
    <mergeCell ref="BA3:BA4"/>
    <mergeCell ref="AO2:AQ2"/>
    <mergeCell ref="X2:AL2"/>
    <mergeCell ref="Q2:V2"/>
    <mergeCell ref="T3:T4"/>
    <mergeCell ref="AY3:AY4"/>
    <mergeCell ref="AP3:AP4"/>
    <mergeCell ref="AQ3:AQ4"/>
    <mergeCell ref="AW3:AW4"/>
    <mergeCell ref="AR2:BA2"/>
    <mergeCell ref="AX3:AX4"/>
    <mergeCell ref="AZ3:AZ4"/>
    <mergeCell ref="AR3:AR4"/>
    <mergeCell ref="AK3:AK4"/>
    <mergeCell ref="BC1:BO1"/>
    <mergeCell ref="BC2:BC4"/>
    <mergeCell ref="BD2:BD4"/>
    <mergeCell ref="BE2:BE4"/>
    <mergeCell ref="BF2:BF4"/>
    <mergeCell ref="BL2:BL4"/>
    <mergeCell ref="BO2:BO4"/>
    <mergeCell ref="BM2:BM4"/>
    <mergeCell ref="BK2:BK4"/>
    <mergeCell ref="BN2:BN4"/>
    <mergeCell ref="BG2:BG4"/>
    <mergeCell ref="BJ2:BJ4"/>
    <mergeCell ref="BH2:BI3"/>
    <mergeCell ref="N3:N4"/>
    <mergeCell ref="O3:O4"/>
    <mergeCell ref="A1:V1"/>
    <mergeCell ref="A2:A4"/>
    <mergeCell ref="B2:P2"/>
    <mergeCell ref="B3:C3"/>
    <mergeCell ref="D3:E3"/>
    <mergeCell ref="Q3:Q4"/>
    <mergeCell ref="R3:R4"/>
    <mergeCell ref="S3:S4"/>
    <mergeCell ref="F3:G3"/>
    <mergeCell ref="P3:P4"/>
    <mergeCell ref="H3:I3"/>
    <mergeCell ref="J3:K3"/>
    <mergeCell ref="L3:L4"/>
    <mergeCell ref="M3:M4"/>
  </mergeCells>
  <phoneticPr fontId="2" type="noConversion"/>
  <printOptions horizontalCentered="1" verticalCentered="1"/>
  <pageMargins left="0" right="0" top="0.75" bottom="0" header="0" footer="0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1F0A235-5C02-4EFC-9292-8A14AA9F00D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منطقه4</vt:lpstr>
    </vt:vector>
  </TitlesOfParts>
  <Company>ur-city-hall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client05</dc:creator>
  <cp:lastModifiedBy>abbasi</cp:lastModifiedBy>
  <cp:lastPrinted>2016-12-26T09:47:05Z</cp:lastPrinted>
  <dcterms:created xsi:type="dcterms:W3CDTF">2006-01-08T05:12:33Z</dcterms:created>
  <dcterms:modified xsi:type="dcterms:W3CDTF">2017-04-17T06:55:12Z</dcterms:modified>
</cp:coreProperties>
</file>