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2645" windowHeight="7320" activeTab="1"/>
  </bookViews>
  <sheets>
    <sheet name="منطقه4" sheetId="18" r:id="rId1"/>
    <sheet name="اصلاحی 950813" sheetId="20" r:id="rId2"/>
    <sheet name="Sheet1" sheetId="19" r:id="rId3"/>
  </sheets>
  <calcPr calcId="144525"/>
</workbook>
</file>

<file path=xl/calcChain.xml><?xml version="1.0" encoding="utf-8"?>
<calcChain xmlns="http://schemas.openxmlformats.org/spreadsheetml/2006/main">
  <c r="B18" i="20" l="1"/>
  <c r="BM18" i="20"/>
  <c r="BL18" i="20"/>
  <c r="BK18" i="20"/>
  <c r="BJ18" i="20"/>
  <c r="BI18" i="20"/>
  <c r="BH18" i="20"/>
  <c r="BG18" i="20"/>
  <c r="BF18" i="20"/>
  <c r="BE18" i="20"/>
  <c r="BD18" i="20"/>
  <c r="BA18" i="20"/>
  <c r="AZ18" i="20"/>
  <c r="AY18" i="20"/>
  <c r="AX18" i="20"/>
  <c r="AW18" i="20"/>
  <c r="AV18" i="20"/>
  <c r="AU18" i="20"/>
  <c r="AT18" i="20"/>
  <c r="AS18" i="20"/>
  <c r="AR18" i="20"/>
  <c r="AP18" i="20"/>
  <c r="AO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AQ17" i="20"/>
  <c r="AK17" i="20"/>
  <c r="AI17" i="20"/>
  <c r="AH17" i="20"/>
  <c r="AG17" i="20"/>
  <c r="AF17" i="20"/>
  <c r="AE17" i="20"/>
  <c r="AD17" i="20"/>
  <c r="AC17" i="20"/>
  <c r="AB17" i="20"/>
  <c r="AA17" i="20"/>
  <c r="Z17" i="20"/>
  <c r="Y17" i="20"/>
  <c r="AQ16" i="20"/>
  <c r="AJ16" i="20"/>
  <c r="AL16" i="20" s="1"/>
  <c r="AQ15" i="20"/>
  <c r="AJ15" i="20"/>
  <c r="AL15" i="20" s="1"/>
  <c r="AQ14" i="20"/>
  <c r="AJ14" i="20"/>
  <c r="AL14" i="20" s="1"/>
  <c r="AQ13" i="20"/>
  <c r="AJ13" i="20"/>
  <c r="AL13" i="20" s="1"/>
  <c r="AQ12" i="20"/>
  <c r="AL12" i="20"/>
  <c r="AJ12" i="20"/>
  <c r="AQ11" i="20"/>
  <c r="AJ11" i="20"/>
  <c r="AL11" i="20" s="1"/>
  <c r="AQ10" i="20"/>
  <c r="AL10" i="20"/>
  <c r="AJ10" i="20"/>
  <c r="AQ9" i="20"/>
  <c r="AJ9" i="20"/>
  <c r="AL9" i="20" s="1"/>
  <c r="AQ8" i="20"/>
  <c r="AL8" i="20"/>
  <c r="AJ8" i="20"/>
  <c r="AQ7" i="20"/>
  <c r="AJ7" i="20"/>
  <c r="AL7" i="20" s="1"/>
  <c r="AQ6" i="20"/>
  <c r="AQ18" i="20" s="1"/>
  <c r="AL6" i="20"/>
  <c r="AJ6" i="20"/>
  <c r="AL5" i="20"/>
  <c r="AJ5" i="20"/>
  <c r="AJ17" i="20" s="1"/>
  <c r="AL17" i="20" l="1"/>
  <c r="AZ18" i="18"/>
  <c r="BA18" i="18"/>
  <c r="AY18" i="18"/>
  <c r="BM18" i="18" l="1"/>
  <c r="BL18" i="18" l="1"/>
  <c r="BK18" i="18"/>
  <c r="BJ18" i="18"/>
  <c r="BI18" i="18"/>
  <c r="BH18" i="18"/>
  <c r="BG18" i="18"/>
  <c r="BF18" i="18"/>
  <c r="BE18" i="18"/>
  <c r="BD18" i="18"/>
  <c r="AJ16" i="18"/>
  <c r="AL16" i="18" s="1"/>
  <c r="AJ15" i="18"/>
  <c r="AL15" i="18" s="1"/>
  <c r="AJ14" i="18"/>
  <c r="AL14" i="18" s="1"/>
  <c r="AR18" i="18"/>
  <c r="AS18" i="18"/>
  <c r="AT18" i="18"/>
  <c r="AU18" i="18"/>
  <c r="AV18" i="18"/>
  <c r="AW18" i="18"/>
  <c r="AX18" i="18"/>
  <c r="Y17" i="18"/>
  <c r="Z17" i="18"/>
  <c r="AA17" i="18"/>
  <c r="AB17" i="18"/>
  <c r="AQ17" i="18"/>
  <c r="AQ16" i="18"/>
  <c r="AQ15" i="18"/>
  <c r="AQ14" i="18"/>
  <c r="AQ13" i="18"/>
  <c r="AQ12" i="18"/>
  <c r="AQ11" i="18"/>
  <c r="AQ10" i="18"/>
  <c r="AQ9" i="18"/>
  <c r="AQ8" i="18"/>
  <c r="AQ7" i="18"/>
  <c r="AQ6" i="18"/>
  <c r="AP18" i="18"/>
  <c r="AO18" i="18"/>
  <c r="AQ18" i="18" l="1"/>
  <c r="AC17" i="18"/>
  <c r="AD17" i="18"/>
  <c r="AE17" i="18"/>
  <c r="AF17" i="18"/>
  <c r="AG17" i="18"/>
  <c r="AH17" i="18"/>
  <c r="AI17" i="18"/>
  <c r="AK17" i="18"/>
  <c r="B14" i="19"/>
  <c r="AJ12" i="18"/>
  <c r="AL12" i="18" s="1"/>
  <c r="AJ11" i="18"/>
  <c r="AL11" i="18" s="1"/>
  <c r="AJ6" i="18"/>
  <c r="AL6" i="18" s="1"/>
  <c r="AJ10" i="18" l="1"/>
  <c r="AL10" i="18" s="1"/>
  <c r="AJ9" i="18"/>
  <c r="AL9" i="18" s="1"/>
  <c r="AJ7" i="18"/>
  <c r="AL7" i="18" s="1"/>
  <c r="AJ8" i="18"/>
  <c r="AL8" i="18" s="1"/>
  <c r="AJ13" i="18"/>
  <c r="AL13" i="18" s="1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B18" i="18"/>
  <c r="AJ5" i="18"/>
  <c r="AL5" i="18" s="1"/>
  <c r="AL17" i="18" l="1"/>
  <c r="AJ17" i="18"/>
</calcChain>
</file>

<file path=xl/sharedStrings.xml><?xml version="1.0" encoding="utf-8"?>
<sst xmlns="http://schemas.openxmlformats.org/spreadsheetml/2006/main" count="269" uniqueCount="94">
  <si>
    <t>ماه</t>
  </si>
  <si>
    <t>فروردين</t>
  </si>
  <si>
    <t>ارديبهشت</t>
  </si>
  <si>
    <t>خرداد</t>
  </si>
  <si>
    <t>مرداد</t>
  </si>
  <si>
    <t>شهريور</t>
  </si>
  <si>
    <t>جمع كل</t>
  </si>
  <si>
    <t xml:space="preserve">تير </t>
  </si>
  <si>
    <t>جمع</t>
  </si>
  <si>
    <t>اردیبهشت</t>
  </si>
  <si>
    <t>تیر</t>
  </si>
  <si>
    <t>شهریور</t>
  </si>
  <si>
    <t>شـــرح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</si>
  <si>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</si>
  <si>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</si>
  <si>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</si>
  <si>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</si>
  <si>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</si>
  <si>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</si>
  <si>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تعدادپروانه تعميرات</t>
  </si>
  <si>
    <t>تعداداستعلامات صادره</t>
  </si>
  <si>
    <t>تعدادپروانه هائ تعويض نقشه</t>
  </si>
  <si>
    <t>تعدادنقشه هاي اجرائي تصويب شده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</si>
  <si>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</si>
  <si>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</si>
  <si>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</si>
  <si>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</si>
  <si>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</si>
  <si>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پرونده هاي ارسالي به كميسيون ماده صد</t>
  </si>
  <si>
    <t>پاسخ به استعلامات آب وفاضلاب</t>
  </si>
  <si>
    <t>نوسازی</t>
  </si>
  <si>
    <t>دبيرخانه</t>
  </si>
  <si>
    <t>نامه هاي ورودي ثبت در دفتر انديكاتور</t>
  </si>
  <si>
    <t>نامه هاي صادره وپاسخ داده شده</t>
  </si>
  <si>
    <t>نامه هاي انديكس شده</t>
  </si>
  <si>
    <t>مهر</t>
  </si>
  <si>
    <t xml:space="preserve">مهر </t>
  </si>
  <si>
    <t>آذر</t>
  </si>
  <si>
    <t>دي</t>
  </si>
  <si>
    <t>بهمن</t>
  </si>
  <si>
    <t>اسفند</t>
  </si>
  <si>
    <t>آبان</t>
  </si>
  <si>
    <t>فروردین</t>
  </si>
  <si>
    <t xml:space="preserve">درآمد ماشین آلات </t>
  </si>
  <si>
    <t>میزان عوارض حاصله از آرای ماده صد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</si>
  <si>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</si>
  <si>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</si>
  <si>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</si>
  <si>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تراکم</t>
  </si>
  <si>
    <t>میزان عوارض پروانه ساختمانی</t>
  </si>
  <si>
    <t>میزان عوارض نوسازی</t>
  </si>
  <si>
    <t>مجموع کل عوارض</t>
  </si>
  <si>
    <t>دی</t>
  </si>
  <si>
    <t>درآمدهای غیر نقدی(تهاتر)</t>
  </si>
  <si>
    <t xml:space="preserve">تعدادپروانه هاي وصولي عوارض  نوسازي </t>
  </si>
  <si>
    <t>میزان عوارض 2درصداسناد قطعی</t>
  </si>
  <si>
    <t>1/000/000</t>
  </si>
  <si>
    <t>میزان عوارض 3درصد حق نظارت مهندسين ناظر</t>
  </si>
  <si>
    <t>کمیسیون ماده صد</t>
  </si>
  <si>
    <t>پرونده های ارجاع شده به کمیسیون ماده صد</t>
  </si>
  <si>
    <t>پرونده های ارجاع  شده كه راي  جریمه صادر شده</t>
  </si>
  <si>
    <t>پرونده های ارجاع  شده كه  رای تخریب صادر شده</t>
  </si>
  <si>
    <t xml:space="preserve">پرونده های ارجاع شده كه رای برگشت به حالت اولیه شده </t>
  </si>
  <si>
    <t>مبلغ کل  جریمه ماده صد (به هزار ریال)</t>
  </si>
  <si>
    <t xml:space="preserve">تعدادراي صادره </t>
  </si>
  <si>
    <t xml:space="preserve">تعدادفاقدراي </t>
  </si>
  <si>
    <t>تعدادبلامانع</t>
  </si>
  <si>
    <t xml:space="preserve">تعدادتعهدثبتي </t>
  </si>
  <si>
    <t xml:space="preserve">پياده روسازي (مترمربع) </t>
  </si>
  <si>
    <t>دال بتني      (قالب )</t>
  </si>
  <si>
    <t>تعبيه پل هاي فلزي (عدد)</t>
  </si>
  <si>
    <t>زيرسازي  (مترمربع )</t>
  </si>
  <si>
    <t>جدول باكانيوو (متر)</t>
  </si>
  <si>
    <t>چوب وجدول  (متر)</t>
  </si>
  <si>
    <t xml:space="preserve">دی </t>
  </si>
  <si>
    <t xml:space="preserve">خاك برداري (مترمكعب ) </t>
  </si>
  <si>
    <t>ديواركشي (مترمربع )</t>
  </si>
  <si>
    <t xml:space="preserve">تن </t>
  </si>
  <si>
    <t xml:space="preserve">آسفالت </t>
  </si>
  <si>
    <t>مساحت (مترمربع )</t>
  </si>
  <si>
    <t>متفرقه وحق تشرف</t>
  </si>
  <si>
    <t>عملکرد واحد حسابداری و در آمد شهرداري  منطقه 4 اروميه درسال 1394(به  هزارريال )</t>
  </si>
  <si>
    <t>آمار عملکرد دايره فنی و نوسازی  شهرداري منطقه 4  اروميه در سال 1394</t>
  </si>
  <si>
    <t>آمار عملکرد دبيرخانه و کمیسیون ماده صد شهرداري منطقه 4  اروميه در سال 1394</t>
  </si>
  <si>
    <t>عملکرد واحد هاي خدمات شهري وعمراني شهرداري منطقه 4درسال 1394</t>
  </si>
  <si>
    <t xml:space="preserve">درآمد کل </t>
  </si>
  <si>
    <t xml:space="preserve">متفرقه </t>
  </si>
  <si>
    <t xml:space="preserve">15 متر کاشی </t>
  </si>
  <si>
    <t>پلمپ</t>
  </si>
  <si>
    <t xml:space="preserve">150متر بتن ریزی </t>
  </si>
  <si>
    <t>تخریب کانال شاهرخ آباد</t>
  </si>
  <si>
    <t>ساير موارد</t>
  </si>
  <si>
    <t xml:space="preserve">لوله گذاری بلوار رسالت </t>
  </si>
  <si>
    <t xml:space="preserve">سنگ چینی کانال مسجد رقیه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</si>
</sst>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b/>
      <sz val="10"/>
      <name val="Nazanin"/>
      <charset val="178"/>
    </font>
    <font>
      <sz val="10"/>
      <name val="Titr"/>
      <charset val="178"/>
    </font>
    <font>
      <sz val="8"/>
      <name val="Titr"/>
      <charset val="178"/>
    </font>
    <font>
      <b/>
      <sz val="8"/>
      <name val="B Nazanin"/>
      <charset val="178"/>
    </font>
    <font>
      <b/>
      <sz val="14"/>
      <color indexed="56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12"/>
      <color indexed="62"/>
      <name val="B Nazanin"/>
      <charset val="178"/>
    </font>
    <font>
      <b/>
      <sz val="9"/>
      <name val="B Nazanin"/>
      <charset val="178"/>
    </font>
    <font>
      <b/>
      <sz val="11"/>
      <color indexed="16"/>
      <name val="B Nazanin"/>
      <charset val="178"/>
    </font>
    <font>
      <b/>
      <sz val="7"/>
      <name val="B Nazanin"/>
      <charset val="178"/>
    </font>
    <font>
      <b/>
      <sz val="9"/>
      <name val="B Traffic"/>
      <charset val="178"/>
    </font>
    <font>
      <b/>
      <sz val="8"/>
      <name val="B Traffic"/>
      <charset val="178"/>
    </font>
    <font>
      <b/>
      <sz val="12"/>
      <name val="B Titr"/>
      <charset val="178"/>
    </font>
    <font>
      <b/>
      <sz val="12"/>
      <name val="B Nazanin"/>
      <charset val="178"/>
    </font>
    <font>
      <b/>
      <sz val="10"/>
      <name val="B Traffic"/>
      <charset val="178"/>
    </font>
    <font>
      <b/>
      <sz val="12"/>
      <name val="Nazanin"/>
      <charset val="178"/>
    </font>
    <font>
      <b/>
      <sz val="9"/>
      <color indexed="8"/>
      <name val="B Traffic"/>
      <charset val="178"/>
    </font>
    <font>
      <b/>
      <sz val="7"/>
      <name val="Nazanin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center" vertical="center"/>
    </xf>
    <xf numFmtId="9" fontId="1" fillId="0" borderId="0" applyFont="0" applyFill="0" applyBorder="0" applyAlignment="0" applyProtection="0"/>
  </cellStyleXfs>
  <cellXfs count="99">
    <xf numFmtId="0" fontId="0" fillId="0" borderId="0" xfId="0">
      <alignment horizontal="center" vertical="center"/>
    </xf>
    <xf numFmtId="3" fontId="3" fillId="0" borderId="1" xfId="0" applyNumberFormat="1" applyFont="1" applyBorder="1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textRotation="90" wrapText="1"/>
    </xf>
    <xf numFmtId="3" fontId="5" fillId="2" borderId="1" xfId="0" applyNumberFormat="1" applyFont="1" applyFill="1" applyBorder="1" applyAlignment="1">
      <alignment horizontal="center" vertical="center" textRotation="90" wrapText="1"/>
    </xf>
    <xf numFmtId="3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0" fillId="0" borderId="0" xfId="0" applyNumberForma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shrinkToFit="1"/>
    </xf>
    <xf numFmtId="3" fontId="11" fillId="2" borderId="1" xfId="0" applyNumberFormat="1" applyFont="1" applyFill="1" applyBorder="1" applyAlignment="1">
      <alignment horizontal="center" vertical="center" shrinkToFit="1"/>
    </xf>
    <xf numFmtId="3" fontId="12" fillId="0" borderId="1" xfId="0" applyNumberFormat="1" applyFont="1" applyBorder="1" applyAlignment="1">
      <alignment horizontal="center" vertical="center" shrinkToFit="1"/>
    </xf>
    <xf numFmtId="3" fontId="12" fillId="2" borderId="1" xfId="0" applyNumberFormat="1" applyFont="1" applyFill="1" applyBorder="1" applyAlignment="1">
      <alignment horizontal="center" vertical="center" shrinkToFit="1"/>
    </xf>
    <xf numFmtId="3" fontId="11" fillId="3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 textRotation="90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>
      <alignment horizontal="center" vertical="center"/>
    </xf>
    <xf numFmtId="3" fontId="11" fillId="4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textRotation="90"/>
    </xf>
    <xf numFmtId="3" fontId="5" fillId="2" borderId="4" xfId="0" applyNumberFormat="1" applyFont="1" applyFill="1" applyBorder="1" applyAlignment="1">
      <alignment horizontal="center" vertical="center" textRotation="90"/>
    </xf>
    <xf numFmtId="3" fontId="5" fillId="2" borderId="2" xfId="0" applyNumberFormat="1" applyFont="1" applyFill="1" applyBorder="1" applyAlignment="1">
      <alignment horizontal="center" vertical="center" textRotation="90"/>
    </xf>
    <xf numFmtId="3" fontId="6" fillId="2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textRotation="90" wrapText="1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 textRotation="90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نموداردرآمد وصولی پروانه های صادره  توسط منطقه چهار</a:t>
            </a:r>
            <a:r>
              <a:rPr lang="en-US" sz="1200">
                <a:cs typeface="B Titr" pitchFamily="2" charset="-78"/>
              </a:rPr>
              <a:t> </a:t>
            </a:r>
            <a:r>
              <a:rPr lang="fa-IR" sz="1200">
                <a:cs typeface="B Titr" pitchFamily="2" charset="-78"/>
              </a:rPr>
              <a:t>شهرداری ارومیه در سال 94(به هزارریال)</a:t>
            </a:r>
          </a:p>
        </c:rich>
      </c:tx>
      <c:layout>
        <c:manualLayout>
          <c:xMode val="edge"/>
          <c:yMode val="edge"/>
          <c:x val="0.25315902576649801"/>
          <c:y val="4.73000325380106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65263730446137"/>
          <c:y val="0.18339369767696545"/>
          <c:w val="0.89334741288278774"/>
          <c:h val="0.65465657451372938"/>
        </c:manualLayout>
      </c:layout>
      <c:bar3DChart>
        <c:barDir val="col"/>
        <c:grouping val="clustered"/>
        <c:varyColors val="0"/>
        <c:ser>
          <c:idx val="0"/>
          <c:order val="0"/>
          <c:tx>
            <c:v> (به هزارريال )درآمد پروانه ها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منطقه4!$X$5:$X$16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منطقه4!$AH$5:$AH$16</c:f>
              <c:numCache>
                <c:formatCode>#,##0</c:formatCode>
                <c:ptCount val="12"/>
                <c:pt idx="0">
                  <c:v>6230607</c:v>
                </c:pt>
                <c:pt idx="1">
                  <c:v>2204663</c:v>
                </c:pt>
                <c:pt idx="2">
                  <c:v>4742924</c:v>
                </c:pt>
                <c:pt idx="3">
                  <c:v>4491203</c:v>
                </c:pt>
                <c:pt idx="4">
                  <c:v>4001966</c:v>
                </c:pt>
                <c:pt idx="5">
                  <c:v>4980208</c:v>
                </c:pt>
                <c:pt idx="6">
                  <c:v>2593907</c:v>
                </c:pt>
                <c:pt idx="7">
                  <c:v>7289411</c:v>
                </c:pt>
                <c:pt idx="8">
                  <c:v>2972035</c:v>
                </c:pt>
                <c:pt idx="9">
                  <c:v>2855539</c:v>
                </c:pt>
                <c:pt idx="10">
                  <c:v>5119102</c:v>
                </c:pt>
                <c:pt idx="11">
                  <c:v>11452040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585344"/>
        <c:axId val="177205632"/>
        <c:axId val="0"/>
      </c:bar3DChart>
      <c:catAx>
        <c:axId val="1725853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20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0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85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تعداد پروانه های صادره منطقه چهار شهرداری ارومیه در  سال 94</a:t>
            </a:r>
          </a:p>
        </c:rich>
      </c:tx>
      <c:layout>
        <c:manualLayout>
          <c:xMode val="edge"/>
          <c:yMode val="edge"/>
          <c:x val="0.37769075074833758"/>
          <c:y val="3.50514955019892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37563391642172"/>
          <c:y val="0.1314106677266994"/>
          <c:w val="0.88818656895533055"/>
          <c:h val="0.708335550429282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منطقه4!$B$4</c:f>
              <c:strCache>
                <c:ptCount val="1"/>
                <c:pt idx="0">
                  <c:v>پروانه ساختماني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241964058332035E-3"/>
                  <c:y val="-2.2051295035066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6215030879004E-3"/>
                  <c:y val="-7.0800313947898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8856068222739033E-3"/>
                  <c:y val="-1.417154045454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694716975972828E-3"/>
                  <c:y val="-1.9941767729194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081899802313403E-3"/>
                  <c:y val="-7.054375437796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5952004719062202E-4"/>
                  <c:y val="3.3291979981602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a-IR" sz="18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منطقه4!$A$6:$A$17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منطقه4!$B$6:$B$17</c:f>
              <c:numCache>
                <c:formatCode>#,##0</c:formatCode>
                <c:ptCount val="12"/>
                <c:pt idx="0" formatCode="General">
                  <c:v>36</c:v>
                </c:pt>
                <c:pt idx="1">
                  <c:v>30</c:v>
                </c:pt>
                <c:pt idx="2">
                  <c:v>32</c:v>
                </c:pt>
                <c:pt idx="3">
                  <c:v>36</c:v>
                </c:pt>
                <c:pt idx="4">
                  <c:v>36</c:v>
                </c:pt>
                <c:pt idx="5">
                  <c:v>21</c:v>
                </c:pt>
                <c:pt idx="6">
                  <c:v>13</c:v>
                </c:pt>
                <c:pt idx="7">
                  <c:v>13</c:v>
                </c:pt>
                <c:pt idx="8">
                  <c:v>31</c:v>
                </c:pt>
                <c:pt idx="9">
                  <c:v>10</c:v>
                </c:pt>
                <c:pt idx="10">
                  <c:v>16</c:v>
                </c:pt>
                <c:pt idx="11">
                  <c:v>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588096"/>
        <c:axId val="49591040"/>
        <c:axId val="0"/>
      </c:bar3DChart>
      <c:catAx>
        <c:axId val="495880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9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88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میزان عوارض وصولی نوسازی منطقه چهار  شهرداري اروميه درسال 94 (به هزارريال )</a:t>
            </a:r>
          </a:p>
        </c:rich>
      </c:tx>
      <c:layout>
        <c:manualLayout>
          <c:xMode val="edge"/>
          <c:yMode val="edge"/>
          <c:x val="0.39372124814790455"/>
          <c:y val="3.79183122054783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300426505005739"/>
          <c:y val="0.12633762521879127"/>
          <c:w val="0.85505617977528059"/>
          <c:h val="0.74061522309713446"/>
        </c:manualLayout>
      </c:layout>
      <c:bar3DChart>
        <c:barDir val="col"/>
        <c:grouping val="clustered"/>
        <c:varyColors val="0"/>
        <c:ser>
          <c:idx val="0"/>
          <c:order val="0"/>
          <c:tx>
            <c:v> (به هزارريال )ميزان عوارض وصولي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منطقه4!$A$6:$A$17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منطقه4!$AI$5:$AI$16</c:f>
              <c:numCache>
                <c:formatCode>#,##0</c:formatCode>
                <c:ptCount val="12"/>
                <c:pt idx="0">
                  <c:v>612815</c:v>
                </c:pt>
                <c:pt idx="1">
                  <c:v>626784</c:v>
                </c:pt>
                <c:pt idx="2">
                  <c:v>591717</c:v>
                </c:pt>
                <c:pt idx="3">
                  <c:v>749815</c:v>
                </c:pt>
                <c:pt idx="4">
                  <c:v>331548</c:v>
                </c:pt>
                <c:pt idx="5">
                  <c:v>372623</c:v>
                </c:pt>
                <c:pt idx="6">
                  <c:v>461586</c:v>
                </c:pt>
                <c:pt idx="7">
                  <c:v>387451</c:v>
                </c:pt>
                <c:pt idx="8">
                  <c:v>566376</c:v>
                </c:pt>
                <c:pt idx="9">
                  <c:v>1111444</c:v>
                </c:pt>
                <c:pt idx="10">
                  <c:v>878637</c:v>
                </c:pt>
                <c:pt idx="11">
                  <c:v>2601177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609344"/>
        <c:axId val="83284352"/>
        <c:axId val="0"/>
      </c:bar3DChart>
      <c:catAx>
        <c:axId val="496093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8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8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09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درآمد کل شهرداری منطقه چهار شهرداري اروميه  در سال94  (به  هزارریال)</a:t>
            </a:r>
          </a:p>
        </c:rich>
      </c:tx>
      <c:layout>
        <c:manualLayout>
          <c:xMode val="edge"/>
          <c:yMode val="edge"/>
          <c:x val="0.40310118763077307"/>
          <c:y val="3.19745813093886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813954067154315"/>
          <c:y val="0.1086860309192518"/>
          <c:w val="0.89186046511627859"/>
          <c:h val="0.71780189221964408"/>
        </c:manualLayout>
      </c:layout>
      <c:bar3DChart>
        <c:barDir val="col"/>
        <c:grouping val="clustered"/>
        <c:varyColors val="0"/>
        <c:ser>
          <c:idx val="0"/>
          <c:order val="0"/>
          <c:tx>
            <c:v> (به هزارريال )درآمد کل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منطقه4!$X$5:$X$16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منطقه4!$AJ$5:$AJ$16</c:f>
              <c:numCache>
                <c:formatCode>#,##0</c:formatCode>
                <c:ptCount val="12"/>
                <c:pt idx="0">
                  <c:v>11913606</c:v>
                </c:pt>
                <c:pt idx="1">
                  <c:v>11372585</c:v>
                </c:pt>
                <c:pt idx="2">
                  <c:v>17414203</c:v>
                </c:pt>
                <c:pt idx="3">
                  <c:v>14282954</c:v>
                </c:pt>
                <c:pt idx="4">
                  <c:v>12557072</c:v>
                </c:pt>
                <c:pt idx="5">
                  <c:v>20462543</c:v>
                </c:pt>
                <c:pt idx="6">
                  <c:v>17343674</c:v>
                </c:pt>
                <c:pt idx="7">
                  <c:v>20980412</c:v>
                </c:pt>
                <c:pt idx="8">
                  <c:v>11664279</c:v>
                </c:pt>
                <c:pt idx="9">
                  <c:v>15933934</c:v>
                </c:pt>
                <c:pt idx="10">
                  <c:v>15806303</c:v>
                </c:pt>
                <c:pt idx="11">
                  <c:v>60887328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59776"/>
        <c:axId val="83673856"/>
        <c:axId val="0"/>
      </c:bar3DChart>
      <c:catAx>
        <c:axId val="836597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73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73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59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نموداردرآمد وصولی پروانه های صادره  توسط منطقه چهار</a:t>
            </a:r>
            <a:r>
              <a:rPr lang="en-US" sz="1200">
                <a:cs typeface="B Titr" pitchFamily="2" charset="-78"/>
              </a:rPr>
              <a:t> </a:t>
            </a:r>
            <a:r>
              <a:rPr lang="fa-IR" sz="1200">
                <a:cs typeface="B Titr" pitchFamily="2" charset="-78"/>
              </a:rPr>
              <a:t>شهرداری ارومیه در سال 94(به هزارریال)</a:t>
            </a:r>
          </a:p>
        </c:rich>
      </c:tx>
      <c:layout>
        <c:manualLayout>
          <c:xMode val="edge"/>
          <c:yMode val="edge"/>
          <c:x val="0.25315902576649801"/>
          <c:y val="4.73000325380106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65263730446137"/>
          <c:y val="0.18339369767696545"/>
          <c:w val="0.89334741288278774"/>
          <c:h val="0.65465657451372938"/>
        </c:manualLayout>
      </c:layout>
      <c:bar3DChart>
        <c:barDir val="col"/>
        <c:grouping val="clustered"/>
        <c:varyColors val="0"/>
        <c:ser>
          <c:idx val="0"/>
          <c:order val="0"/>
          <c:tx>
            <c:v> (به هزارريال )درآمد پروانه ها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'اصلاحی 950813'!$X$5:$X$16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'اصلاحی 950813'!$AH$5:$AH$16</c:f>
              <c:numCache>
                <c:formatCode>#,##0</c:formatCode>
                <c:ptCount val="12"/>
                <c:pt idx="0">
                  <c:v>6230607</c:v>
                </c:pt>
                <c:pt idx="1">
                  <c:v>2204663</c:v>
                </c:pt>
                <c:pt idx="2">
                  <c:v>4742924</c:v>
                </c:pt>
                <c:pt idx="3">
                  <c:v>4491203</c:v>
                </c:pt>
                <c:pt idx="4">
                  <c:v>4001966</c:v>
                </c:pt>
                <c:pt idx="5">
                  <c:v>4980208</c:v>
                </c:pt>
                <c:pt idx="6">
                  <c:v>2593907</c:v>
                </c:pt>
                <c:pt idx="7">
                  <c:v>7289411</c:v>
                </c:pt>
                <c:pt idx="8">
                  <c:v>2972035</c:v>
                </c:pt>
                <c:pt idx="9">
                  <c:v>2855539</c:v>
                </c:pt>
                <c:pt idx="10">
                  <c:v>5119102</c:v>
                </c:pt>
                <c:pt idx="11">
                  <c:v>11452040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848832"/>
        <c:axId val="85850368"/>
        <c:axId val="0"/>
      </c:bar3DChart>
      <c:catAx>
        <c:axId val="858488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5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تعداد پروانه های صادره منطقه چهار شهرداری ارومیه در  سال 94</a:t>
            </a:r>
          </a:p>
        </c:rich>
      </c:tx>
      <c:layout>
        <c:manualLayout>
          <c:xMode val="edge"/>
          <c:yMode val="edge"/>
          <c:x val="0.30310131852995298"/>
          <c:y val="2.00085341792100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37563391642172"/>
          <c:y val="0.1314106677266994"/>
          <c:w val="0.88818656895533055"/>
          <c:h val="0.708335550429282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'اصلاحی 950813'!$B$4</c:f>
              <c:strCache>
                <c:ptCount val="1"/>
                <c:pt idx="0">
                  <c:v>پروانه ساختماني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241964058332035E-3"/>
                  <c:y val="-2.2051295035066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6215030879004E-3"/>
                  <c:y val="-7.0800313947898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8856068222739033E-3"/>
                  <c:y val="-1.417154045454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694716975972828E-3"/>
                  <c:y val="-1.9941767729194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081899802313403E-3"/>
                  <c:y val="-7.054375437796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5952004719062202E-4"/>
                  <c:y val="3.3291979981602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a-IR" sz="18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'اصلاحی 950813'!$A$6:$A$17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'اصلاحی 950813'!$B$6:$B$17</c:f>
              <c:numCache>
                <c:formatCode>#,##0</c:formatCode>
                <c:ptCount val="12"/>
                <c:pt idx="0" formatCode="General">
                  <c:v>36</c:v>
                </c:pt>
                <c:pt idx="1">
                  <c:v>37</c:v>
                </c:pt>
                <c:pt idx="2">
                  <c:v>32</c:v>
                </c:pt>
                <c:pt idx="3">
                  <c:v>36</c:v>
                </c:pt>
                <c:pt idx="4">
                  <c:v>36</c:v>
                </c:pt>
                <c:pt idx="5">
                  <c:v>21</c:v>
                </c:pt>
                <c:pt idx="6">
                  <c:v>13</c:v>
                </c:pt>
                <c:pt idx="7">
                  <c:v>13</c:v>
                </c:pt>
                <c:pt idx="8">
                  <c:v>17</c:v>
                </c:pt>
                <c:pt idx="9">
                  <c:v>10</c:v>
                </c:pt>
                <c:pt idx="10">
                  <c:v>16</c:v>
                </c:pt>
                <c:pt idx="11">
                  <c:v>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469888"/>
        <c:axId val="46471424"/>
        <c:axId val="0"/>
      </c:bar3DChart>
      <c:catAx>
        <c:axId val="464698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7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69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میزان عوارض وصولی نوسازی منطقه چهار  شهرداري اروميه درسال 94 (به هزارريال )</a:t>
            </a:r>
          </a:p>
        </c:rich>
      </c:tx>
      <c:layout>
        <c:manualLayout>
          <c:xMode val="edge"/>
          <c:yMode val="edge"/>
          <c:x val="0.39372124814790455"/>
          <c:y val="3.79183122054783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300426505005739"/>
          <c:y val="0.12633762521879127"/>
          <c:w val="0.85505617977528059"/>
          <c:h val="0.74061522309713446"/>
        </c:manualLayout>
      </c:layout>
      <c:bar3DChart>
        <c:barDir val="col"/>
        <c:grouping val="clustered"/>
        <c:varyColors val="0"/>
        <c:ser>
          <c:idx val="0"/>
          <c:order val="0"/>
          <c:tx>
            <c:v> (به هزارريال )ميزان عوارض وصولي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'اصلاحی 950813'!$A$6:$A$17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'اصلاحی 950813'!$AI$5:$AI$16</c:f>
              <c:numCache>
                <c:formatCode>#,##0</c:formatCode>
                <c:ptCount val="12"/>
                <c:pt idx="0">
                  <c:v>612815</c:v>
                </c:pt>
                <c:pt idx="1">
                  <c:v>626784</c:v>
                </c:pt>
                <c:pt idx="2">
                  <c:v>591717</c:v>
                </c:pt>
                <c:pt idx="3">
                  <c:v>749815</c:v>
                </c:pt>
                <c:pt idx="4">
                  <c:v>331548</c:v>
                </c:pt>
                <c:pt idx="5">
                  <c:v>372623</c:v>
                </c:pt>
                <c:pt idx="6">
                  <c:v>461586</c:v>
                </c:pt>
                <c:pt idx="7">
                  <c:v>387451</c:v>
                </c:pt>
                <c:pt idx="8">
                  <c:v>566376</c:v>
                </c:pt>
                <c:pt idx="9">
                  <c:v>1111444</c:v>
                </c:pt>
                <c:pt idx="10">
                  <c:v>878637</c:v>
                </c:pt>
                <c:pt idx="11">
                  <c:v>2601177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7143808"/>
        <c:axId val="177145344"/>
        <c:axId val="0"/>
      </c:bar3DChart>
      <c:catAx>
        <c:axId val="1771438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4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14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43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درآمد کل شهرداری منطقه چهار شهرداري اروميه  در سال94  (به  هزارریال)</a:t>
            </a:r>
          </a:p>
        </c:rich>
      </c:tx>
      <c:layout>
        <c:manualLayout>
          <c:xMode val="edge"/>
          <c:yMode val="edge"/>
          <c:x val="0.40310118763077307"/>
          <c:y val="3.19745813093886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813954067154315"/>
          <c:y val="0.1086860309192518"/>
          <c:w val="0.89186046511627859"/>
          <c:h val="0.71780189221964408"/>
        </c:manualLayout>
      </c:layout>
      <c:bar3DChart>
        <c:barDir val="col"/>
        <c:grouping val="clustered"/>
        <c:varyColors val="0"/>
        <c:ser>
          <c:idx val="0"/>
          <c:order val="0"/>
          <c:tx>
            <c:v> (به هزارريال )درآمد کل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'اصلاحی 950813'!$X$5:$X$16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'اصلاحی 950813'!$AJ$5:$AJ$16</c:f>
              <c:numCache>
                <c:formatCode>#,##0</c:formatCode>
                <c:ptCount val="12"/>
                <c:pt idx="0">
                  <c:v>11913606</c:v>
                </c:pt>
                <c:pt idx="1">
                  <c:v>11372585</c:v>
                </c:pt>
                <c:pt idx="2">
                  <c:v>17414203</c:v>
                </c:pt>
                <c:pt idx="3">
                  <c:v>14282954</c:v>
                </c:pt>
                <c:pt idx="4">
                  <c:v>12557072</c:v>
                </c:pt>
                <c:pt idx="5">
                  <c:v>20462543</c:v>
                </c:pt>
                <c:pt idx="6">
                  <c:v>17343674</c:v>
                </c:pt>
                <c:pt idx="7">
                  <c:v>20980412</c:v>
                </c:pt>
                <c:pt idx="8">
                  <c:v>11664279</c:v>
                </c:pt>
                <c:pt idx="9">
                  <c:v>15933934</c:v>
                </c:pt>
                <c:pt idx="10">
                  <c:v>15806303</c:v>
                </c:pt>
                <c:pt idx="11">
                  <c:v>60887328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83136"/>
        <c:axId val="85893120"/>
        <c:axId val="0"/>
      </c:bar3DChart>
      <c:catAx>
        <c:axId val="858831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93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5893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83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5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image" Target="../media/image5.jpeg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244719</xdr:colOff>
      <xdr:row>0</xdr:row>
      <xdr:rowOff>385579</xdr:rowOff>
    </xdr:from>
    <xdr:to>
      <xdr:col>30</xdr:col>
      <xdr:colOff>530469</xdr:colOff>
      <xdr:row>0</xdr:row>
      <xdr:rowOff>1338079</xdr:rowOff>
    </xdr:to>
    <xdr:grpSp>
      <xdr:nvGrpSpPr>
        <xdr:cNvPr id="47771" name="Group 52"/>
        <xdr:cNvGrpSpPr>
          <a:grpSpLocks/>
        </xdr:cNvGrpSpPr>
      </xdr:nvGrpSpPr>
      <xdr:grpSpPr bwMode="auto">
        <a:xfrm>
          <a:off x="13074894" y="385579"/>
          <a:ext cx="847725" cy="952500"/>
          <a:chOff x="2452" y="25"/>
          <a:chExt cx="115" cy="120"/>
        </a:xfrm>
      </xdr:grpSpPr>
      <xdr:sp macro="" textlink="">
        <xdr:nvSpPr>
          <xdr:cNvPr id="47777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158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7159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7780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7781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117062</xdr:colOff>
      <xdr:row>18</xdr:row>
      <xdr:rowOff>887586</xdr:rowOff>
    </xdr:from>
    <xdr:to>
      <xdr:col>22</xdr:col>
      <xdr:colOff>16177</xdr:colOff>
      <xdr:row>35</xdr:row>
      <xdr:rowOff>103909</xdr:rowOff>
    </xdr:to>
    <xdr:graphicFrame macro="">
      <xdr:nvGraphicFramePr>
        <xdr:cNvPr id="47772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103646</xdr:colOff>
      <xdr:row>36</xdr:row>
      <xdr:rowOff>103909</xdr:rowOff>
    </xdr:from>
    <xdr:to>
      <xdr:col>22</xdr:col>
      <xdr:colOff>12286</xdr:colOff>
      <xdr:row>53</xdr:row>
      <xdr:rowOff>80493</xdr:rowOff>
    </xdr:to>
    <xdr:graphicFrame macro="">
      <xdr:nvGraphicFramePr>
        <xdr:cNvPr id="47773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381426</xdr:colOff>
      <xdr:row>79</xdr:row>
      <xdr:rowOff>0</xdr:rowOff>
    </xdr:from>
    <xdr:to>
      <xdr:col>21</xdr:col>
      <xdr:colOff>982409</xdr:colOff>
      <xdr:row>96</xdr:row>
      <xdr:rowOff>104050</xdr:rowOff>
    </xdr:to>
    <xdr:graphicFrame macro="">
      <xdr:nvGraphicFramePr>
        <xdr:cNvPr id="47774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395117</xdr:colOff>
      <xdr:row>58</xdr:row>
      <xdr:rowOff>115214</xdr:rowOff>
    </xdr:from>
    <xdr:to>
      <xdr:col>21</xdr:col>
      <xdr:colOff>935182</xdr:colOff>
      <xdr:row>78</xdr:row>
      <xdr:rowOff>69273</xdr:rowOff>
    </xdr:to>
    <xdr:graphicFrame macro="">
      <xdr:nvGraphicFramePr>
        <xdr:cNvPr id="47776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59135</xdr:colOff>
      <xdr:row>0</xdr:row>
      <xdr:rowOff>271860</xdr:rowOff>
    </xdr:from>
    <xdr:to>
      <xdr:col>12</xdr:col>
      <xdr:colOff>269280</xdr:colOff>
      <xdr:row>0</xdr:row>
      <xdr:rowOff>1319610</xdr:rowOff>
    </xdr:to>
    <xdr:grpSp>
      <xdr:nvGrpSpPr>
        <xdr:cNvPr id="31" name="Group 51"/>
        <xdr:cNvGrpSpPr>
          <a:grpSpLocks/>
        </xdr:cNvGrpSpPr>
      </xdr:nvGrpSpPr>
      <xdr:grpSpPr bwMode="auto">
        <a:xfrm>
          <a:off x="4078685" y="271860"/>
          <a:ext cx="981670" cy="1047750"/>
          <a:chOff x="2452" y="25"/>
          <a:chExt cx="115" cy="120"/>
        </a:xfrm>
      </xdr:grpSpPr>
      <xdr:sp macro="" textlink="">
        <xdr:nvSpPr>
          <xdr:cNvPr id="32" name="Oval 5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WordArt 53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4" name="WordArt 54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5" name="Picture 5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6" name="Oval 5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381808</xdr:colOff>
      <xdr:row>18</xdr:row>
      <xdr:rowOff>201514</xdr:rowOff>
    </xdr:from>
    <xdr:to>
      <xdr:col>13</xdr:col>
      <xdr:colOff>42862</xdr:colOff>
      <xdr:row>18</xdr:row>
      <xdr:rowOff>826593</xdr:rowOff>
    </xdr:to>
    <xdr:grpSp>
      <xdr:nvGrpSpPr>
        <xdr:cNvPr id="49" name="Group 52"/>
        <xdr:cNvGrpSpPr>
          <a:grpSpLocks/>
        </xdr:cNvGrpSpPr>
      </xdr:nvGrpSpPr>
      <xdr:grpSpPr bwMode="auto">
        <a:xfrm>
          <a:off x="4401358" y="6526114"/>
          <a:ext cx="804054" cy="625079"/>
          <a:chOff x="2452" y="25"/>
          <a:chExt cx="115" cy="120"/>
        </a:xfrm>
      </xdr:grpSpPr>
      <xdr:sp macro="" textlink="">
        <xdr:nvSpPr>
          <xdr:cNvPr id="50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2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3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4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44</xdr:col>
      <xdr:colOff>267754</xdr:colOff>
      <xdr:row>0</xdr:row>
      <xdr:rowOff>365418</xdr:rowOff>
    </xdr:from>
    <xdr:to>
      <xdr:col>45</xdr:col>
      <xdr:colOff>553503</xdr:colOff>
      <xdr:row>0</xdr:row>
      <xdr:rowOff>1324502</xdr:rowOff>
    </xdr:to>
    <xdr:grpSp>
      <xdr:nvGrpSpPr>
        <xdr:cNvPr id="37" name="Group 52"/>
        <xdr:cNvGrpSpPr>
          <a:grpSpLocks/>
        </xdr:cNvGrpSpPr>
      </xdr:nvGrpSpPr>
      <xdr:grpSpPr bwMode="auto">
        <a:xfrm>
          <a:off x="22060954" y="365418"/>
          <a:ext cx="923924" cy="959084"/>
          <a:chOff x="2452" y="25"/>
          <a:chExt cx="115" cy="120"/>
        </a:xfrm>
      </xdr:grpSpPr>
      <xdr:sp macro="" textlink="">
        <xdr:nvSpPr>
          <xdr:cNvPr id="38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0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1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2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58</xdr:col>
      <xdr:colOff>430582</xdr:colOff>
      <xdr:row>0</xdr:row>
      <xdr:rowOff>391438</xdr:rowOff>
    </xdr:from>
    <xdr:to>
      <xdr:col>60</xdr:col>
      <xdr:colOff>103079</xdr:colOff>
      <xdr:row>0</xdr:row>
      <xdr:rowOff>1350522</xdr:rowOff>
    </xdr:to>
    <xdr:grpSp>
      <xdr:nvGrpSpPr>
        <xdr:cNvPr id="55" name="Group 52"/>
        <xdr:cNvGrpSpPr>
          <a:grpSpLocks/>
        </xdr:cNvGrpSpPr>
      </xdr:nvGrpSpPr>
      <xdr:grpSpPr bwMode="auto">
        <a:xfrm>
          <a:off x="31015357" y="391438"/>
          <a:ext cx="891697" cy="959084"/>
          <a:chOff x="2452" y="25"/>
          <a:chExt cx="115" cy="120"/>
        </a:xfrm>
      </xdr:grpSpPr>
      <xdr:sp macro="" textlink="">
        <xdr:nvSpPr>
          <xdr:cNvPr id="56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8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9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0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277091</xdr:colOff>
      <xdr:row>54</xdr:row>
      <xdr:rowOff>103909</xdr:rowOff>
    </xdr:from>
    <xdr:to>
      <xdr:col>13</xdr:col>
      <xdr:colOff>388417</xdr:colOff>
      <xdr:row>58</xdr:row>
      <xdr:rowOff>36261</xdr:rowOff>
    </xdr:to>
    <xdr:grpSp>
      <xdr:nvGrpSpPr>
        <xdr:cNvPr id="61" name="Group 52"/>
        <xdr:cNvGrpSpPr>
          <a:grpSpLocks/>
        </xdr:cNvGrpSpPr>
      </xdr:nvGrpSpPr>
      <xdr:grpSpPr bwMode="auto">
        <a:xfrm>
          <a:off x="4696691" y="14705734"/>
          <a:ext cx="835226" cy="732452"/>
          <a:chOff x="2452" y="25"/>
          <a:chExt cx="115" cy="120"/>
        </a:xfrm>
      </xdr:grpSpPr>
      <xdr:sp macro="" textlink="">
        <xdr:nvSpPr>
          <xdr:cNvPr id="62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64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5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6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244719</xdr:colOff>
      <xdr:row>0</xdr:row>
      <xdr:rowOff>385579</xdr:rowOff>
    </xdr:from>
    <xdr:to>
      <xdr:col>30</xdr:col>
      <xdr:colOff>530469</xdr:colOff>
      <xdr:row>0</xdr:row>
      <xdr:rowOff>1338079</xdr:rowOff>
    </xdr:to>
    <xdr:grpSp>
      <xdr:nvGrpSpPr>
        <xdr:cNvPr id="2" name="Group 52"/>
        <xdr:cNvGrpSpPr>
          <a:grpSpLocks/>
        </xdr:cNvGrpSpPr>
      </xdr:nvGrpSpPr>
      <xdr:grpSpPr bwMode="auto">
        <a:xfrm>
          <a:off x="13074894" y="385579"/>
          <a:ext cx="847725" cy="952500"/>
          <a:chOff x="2452" y="25"/>
          <a:chExt cx="115" cy="120"/>
        </a:xfrm>
      </xdr:grpSpPr>
      <xdr:sp macro="" textlink="">
        <xdr:nvSpPr>
          <xdr:cNvPr id="3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117062</xdr:colOff>
      <xdr:row>18</xdr:row>
      <xdr:rowOff>887586</xdr:rowOff>
    </xdr:from>
    <xdr:to>
      <xdr:col>22</xdr:col>
      <xdr:colOff>16177</xdr:colOff>
      <xdr:row>35</xdr:row>
      <xdr:rowOff>103909</xdr:rowOff>
    </xdr:to>
    <xdr:graphicFrame macro="">
      <xdr:nvGraphicFramePr>
        <xdr:cNvPr id="8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103646</xdr:colOff>
      <xdr:row>36</xdr:row>
      <xdr:rowOff>103909</xdr:rowOff>
    </xdr:from>
    <xdr:to>
      <xdr:col>22</xdr:col>
      <xdr:colOff>12286</xdr:colOff>
      <xdr:row>53</xdr:row>
      <xdr:rowOff>80493</xdr:rowOff>
    </xdr:to>
    <xdr:graphicFrame macro="">
      <xdr:nvGraphicFramePr>
        <xdr:cNvPr id="9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381426</xdr:colOff>
      <xdr:row>79</xdr:row>
      <xdr:rowOff>0</xdr:rowOff>
    </xdr:from>
    <xdr:to>
      <xdr:col>21</xdr:col>
      <xdr:colOff>982409</xdr:colOff>
      <xdr:row>96</xdr:row>
      <xdr:rowOff>104050</xdr:rowOff>
    </xdr:to>
    <xdr:graphicFrame macro="">
      <xdr:nvGraphicFramePr>
        <xdr:cNvPr id="10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395117</xdr:colOff>
      <xdr:row>58</xdr:row>
      <xdr:rowOff>115214</xdr:rowOff>
    </xdr:from>
    <xdr:to>
      <xdr:col>21</xdr:col>
      <xdr:colOff>935182</xdr:colOff>
      <xdr:row>78</xdr:row>
      <xdr:rowOff>69273</xdr:rowOff>
    </xdr:to>
    <xdr:graphicFrame macro="">
      <xdr:nvGraphicFramePr>
        <xdr:cNvPr id="11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59135</xdr:colOff>
      <xdr:row>0</xdr:row>
      <xdr:rowOff>271860</xdr:rowOff>
    </xdr:from>
    <xdr:to>
      <xdr:col>12</xdr:col>
      <xdr:colOff>269280</xdr:colOff>
      <xdr:row>0</xdr:row>
      <xdr:rowOff>1319610</xdr:rowOff>
    </xdr:to>
    <xdr:grpSp>
      <xdr:nvGrpSpPr>
        <xdr:cNvPr id="12" name="Group 51"/>
        <xdr:cNvGrpSpPr>
          <a:grpSpLocks/>
        </xdr:cNvGrpSpPr>
      </xdr:nvGrpSpPr>
      <xdr:grpSpPr bwMode="auto">
        <a:xfrm>
          <a:off x="4078685" y="271860"/>
          <a:ext cx="981670" cy="1047750"/>
          <a:chOff x="2452" y="25"/>
          <a:chExt cx="115" cy="120"/>
        </a:xfrm>
      </xdr:grpSpPr>
      <xdr:sp macro="" textlink="">
        <xdr:nvSpPr>
          <xdr:cNvPr id="13" name="Oval 5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WordArt 53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5" name="WordArt 54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6" name="Picture 5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7" name="Oval 5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381808</xdr:colOff>
      <xdr:row>18</xdr:row>
      <xdr:rowOff>201514</xdr:rowOff>
    </xdr:from>
    <xdr:to>
      <xdr:col>13</xdr:col>
      <xdr:colOff>42862</xdr:colOff>
      <xdr:row>18</xdr:row>
      <xdr:rowOff>826593</xdr:rowOff>
    </xdr:to>
    <xdr:grpSp>
      <xdr:nvGrpSpPr>
        <xdr:cNvPr id="18" name="Group 52"/>
        <xdr:cNvGrpSpPr>
          <a:grpSpLocks/>
        </xdr:cNvGrpSpPr>
      </xdr:nvGrpSpPr>
      <xdr:grpSpPr bwMode="auto">
        <a:xfrm>
          <a:off x="4401358" y="6526114"/>
          <a:ext cx="804054" cy="625079"/>
          <a:chOff x="2452" y="25"/>
          <a:chExt cx="115" cy="120"/>
        </a:xfrm>
      </xdr:grpSpPr>
      <xdr:sp macro="" textlink="">
        <xdr:nvSpPr>
          <xdr:cNvPr id="19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1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2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3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44</xdr:col>
      <xdr:colOff>267754</xdr:colOff>
      <xdr:row>0</xdr:row>
      <xdr:rowOff>365418</xdr:rowOff>
    </xdr:from>
    <xdr:to>
      <xdr:col>45</xdr:col>
      <xdr:colOff>553503</xdr:colOff>
      <xdr:row>0</xdr:row>
      <xdr:rowOff>1324502</xdr:rowOff>
    </xdr:to>
    <xdr:grpSp>
      <xdr:nvGrpSpPr>
        <xdr:cNvPr id="24" name="Group 52"/>
        <xdr:cNvGrpSpPr>
          <a:grpSpLocks/>
        </xdr:cNvGrpSpPr>
      </xdr:nvGrpSpPr>
      <xdr:grpSpPr bwMode="auto">
        <a:xfrm>
          <a:off x="22060954" y="365418"/>
          <a:ext cx="923924" cy="959084"/>
          <a:chOff x="2452" y="25"/>
          <a:chExt cx="115" cy="120"/>
        </a:xfrm>
      </xdr:grpSpPr>
      <xdr:sp macro="" textlink="">
        <xdr:nvSpPr>
          <xdr:cNvPr id="25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7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8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9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58</xdr:col>
      <xdr:colOff>430582</xdr:colOff>
      <xdr:row>0</xdr:row>
      <xdr:rowOff>391438</xdr:rowOff>
    </xdr:from>
    <xdr:to>
      <xdr:col>60</xdr:col>
      <xdr:colOff>103079</xdr:colOff>
      <xdr:row>0</xdr:row>
      <xdr:rowOff>1350522</xdr:rowOff>
    </xdr:to>
    <xdr:grpSp>
      <xdr:nvGrpSpPr>
        <xdr:cNvPr id="30" name="Group 52"/>
        <xdr:cNvGrpSpPr>
          <a:grpSpLocks/>
        </xdr:cNvGrpSpPr>
      </xdr:nvGrpSpPr>
      <xdr:grpSpPr bwMode="auto">
        <a:xfrm>
          <a:off x="31015357" y="391438"/>
          <a:ext cx="891697" cy="959084"/>
          <a:chOff x="2452" y="25"/>
          <a:chExt cx="115" cy="120"/>
        </a:xfrm>
      </xdr:grpSpPr>
      <xdr:sp macro="" textlink="">
        <xdr:nvSpPr>
          <xdr:cNvPr id="31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3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4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5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277091</xdr:colOff>
      <xdr:row>54</xdr:row>
      <xdr:rowOff>103909</xdr:rowOff>
    </xdr:from>
    <xdr:to>
      <xdr:col>13</xdr:col>
      <xdr:colOff>369367</xdr:colOff>
      <xdr:row>58</xdr:row>
      <xdr:rowOff>36261</xdr:rowOff>
    </xdr:to>
    <xdr:grpSp>
      <xdr:nvGrpSpPr>
        <xdr:cNvPr id="36" name="Group 52"/>
        <xdr:cNvGrpSpPr>
          <a:grpSpLocks/>
        </xdr:cNvGrpSpPr>
      </xdr:nvGrpSpPr>
      <xdr:grpSpPr bwMode="auto">
        <a:xfrm>
          <a:off x="4696691" y="14705734"/>
          <a:ext cx="835226" cy="732452"/>
          <a:chOff x="2452" y="25"/>
          <a:chExt cx="115" cy="120"/>
        </a:xfrm>
      </xdr:grpSpPr>
      <xdr:sp macro="" textlink="">
        <xdr:nvSpPr>
          <xdr:cNvPr id="37" name="Oval 5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WordArt 5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9" name="WordArt 55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0" name="Picture 5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1" name="Oval 5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opLeftCell="C6" zoomScaleNormal="100" workbookViewId="0">
      <selection activeCell="C18" sqref="C18"/>
    </sheetView>
  </sheetViews>
  <sheetFormatPr defaultColWidth="9.140625" defaultRowHeight="15.75"/>
  <cols>
    <col min="1" max="1" width="6.7109375" style="2" customWidth="1"/>
    <col min="2" max="2" width="6" style="2" customWidth="1"/>
    <col min="3" max="3" width="9" style="2" customWidth="1"/>
    <col min="4" max="4" width="5.140625" style="2" customWidth="1"/>
    <col min="5" max="10" width="5.5703125" style="2" customWidth="1"/>
    <col min="11" max="11" width="6" style="2" customWidth="1"/>
    <col min="12" max="18" width="5.5703125" style="2" customWidth="1"/>
    <col min="19" max="19" width="5.42578125" style="2" customWidth="1"/>
    <col min="20" max="20" width="5.5703125" style="2" customWidth="1"/>
    <col min="21" max="21" width="6.42578125" style="2" customWidth="1"/>
    <col min="22" max="22" width="14" style="2" customWidth="1"/>
    <col min="23" max="23" width="6" style="2" customWidth="1"/>
    <col min="24" max="24" width="7.5703125" style="2" customWidth="1"/>
    <col min="25" max="38" width="8.42578125" style="2" customWidth="1"/>
    <col min="39" max="39" width="7.85546875" style="2" customWidth="1"/>
    <col min="40" max="43" width="10.28515625" style="2" customWidth="1"/>
    <col min="44" max="53" width="9.5703125" style="2" customWidth="1"/>
    <col min="54" max="16384" width="9.140625" style="2"/>
  </cols>
  <sheetData>
    <row r="1" spans="1:66" ht="108" customHeight="1"/>
    <row r="2" spans="1:66" ht="23.25" customHeight="1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9"/>
      <c r="X2" s="70" t="s">
        <v>81</v>
      </c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2"/>
      <c r="AL2" s="41"/>
      <c r="AN2" s="97" t="s">
        <v>83</v>
      </c>
      <c r="AO2" s="97"/>
      <c r="AP2" s="97"/>
      <c r="AQ2" s="97"/>
      <c r="AR2" s="97"/>
      <c r="AS2" s="97"/>
      <c r="AT2" s="97"/>
      <c r="AU2" s="97"/>
      <c r="AV2" s="97"/>
      <c r="AW2" s="97"/>
      <c r="AX2" s="98"/>
      <c r="AY2" s="98"/>
      <c r="AZ2" s="98"/>
      <c r="BA2" s="98"/>
      <c r="BC2" s="84" t="s">
        <v>84</v>
      </c>
      <c r="BD2" s="85"/>
      <c r="BE2" s="85"/>
      <c r="BF2" s="85"/>
      <c r="BG2" s="85"/>
      <c r="BH2" s="85"/>
      <c r="BI2" s="85"/>
      <c r="BJ2" s="85"/>
      <c r="BK2" s="85"/>
      <c r="BL2" s="85"/>
      <c r="BM2" s="86"/>
      <c r="BN2" s="86"/>
    </row>
    <row r="3" spans="1:66" ht="16.5" customHeight="1">
      <c r="A3" s="55" t="s">
        <v>12</v>
      </c>
      <c r="B3" s="58" t="s">
        <v>13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78" t="s">
        <v>30</v>
      </c>
      <c r="R3" s="79"/>
      <c r="S3" s="79"/>
      <c r="T3" s="79"/>
      <c r="U3" s="79"/>
      <c r="V3" s="79"/>
      <c r="W3" s="26"/>
      <c r="X3" s="68" t="s">
        <v>0</v>
      </c>
      <c r="Y3" s="66" t="s">
        <v>80</v>
      </c>
      <c r="Z3" s="66" t="s">
        <v>43</v>
      </c>
      <c r="AA3" s="66" t="s">
        <v>57</v>
      </c>
      <c r="AB3" s="69" t="s">
        <v>55</v>
      </c>
      <c r="AC3" s="73" t="s">
        <v>44</v>
      </c>
      <c r="AD3" s="81" t="s">
        <v>45</v>
      </c>
      <c r="AE3" s="73" t="s">
        <v>46</v>
      </c>
      <c r="AF3" s="74" t="s">
        <v>47</v>
      </c>
      <c r="AG3" s="74" t="s">
        <v>48</v>
      </c>
      <c r="AH3" s="73" t="s">
        <v>49</v>
      </c>
      <c r="AI3" s="73" t="s">
        <v>50</v>
      </c>
      <c r="AJ3" s="73" t="s">
        <v>51</v>
      </c>
      <c r="AK3" s="73" t="s">
        <v>53</v>
      </c>
      <c r="AL3" s="69" t="s">
        <v>85</v>
      </c>
      <c r="AN3" s="75" t="s">
        <v>12</v>
      </c>
      <c r="AO3" s="51" t="s">
        <v>31</v>
      </c>
      <c r="AP3" s="49"/>
      <c r="AQ3" s="50"/>
      <c r="AR3" s="47" t="s">
        <v>58</v>
      </c>
      <c r="AS3" s="48"/>
      <c r="AT3" s="48"/>
      <c r="AU3" s="48"/>
      <c r="AV3" s="48"/>
      <c r="AW3" s="48"/>
      <c r="AX3" s="49"/>
      <c r="AY3" s="49"/>
      <c r="AZ3" s="49"/>
      <c r="BA3" s="50"/>
      <c r="BC3" s="87" t="s">
        <v>0</v>
      </c>
      <c r="BD3" s="82" t="s">
        <v>76</v>
      </c>
      <c r="BE3" s="82" t="s">
        <v>68</v>
      </c>
      <c r="BF3" s="90" t="s">
        <v>69</v>
      </c>
      <c r="BG3" s="82" t="s">
        <v>70</v>
      </c>
      <c r="BH3" s="93" t="s">
        <v>78</v>
      </c>
      <c r="BI3" s="94"/>
      <c r="BJ3" s="82" t="s">
        <v>71</v>
      </c>
      <c r="BK3" s="82" t="s">
        <v>72</v>
      </c>
      <c r="BL3" s="82" t="s">
        <v>75</v>
      </c>
      <c r="BM3" s="82" t="s">
        <v>73</v>
      </c>
      <c r="BN3" s="82" t="s">
        <v>86</v>
      </c>
    </row>
    <row r="4" spans="1:66" ht="28.5" customHeight="1">
      <c r="A4" s="56"/>
      <c r="B4" s="61" t="s">
        <v>14</v>
      </c>
      <c r="C4" s="62"/>
      <c r="D4" s="63" t="s">
        <v>15</v>
      </c>
      <c r="E4" s="63"/>
      <c r="F4" s="63" t="s">
        <v>16</v>
      </c>
      <c r="G4" s="63"/>
      <c r="H4" s="63" t="s">
        <v>17</v>
      </c>
      <c r="I4" s="63"/>
      <c r="J4" s="63" t="s">
        <v>18</v>
      </c>
      <c r="K4" s="63"/>
      <c r="L4" s="64" t="s">
        <v>19</v>
      </c>
      <c r="M4" s="64" t="s">
        <v>20</v>
      </c>
      <c r="N4" s="64" t="s">
        <v>21</v>
      </c>
      <c r="O4" s="64" t="s">
        <v>22</v>
      </c>
      <c r="P4" s="64" t="s">
        <v>23</v>
      </c>
      <c r="Q4" s="64" t="s">
        <v>26</v>
      </c>
      <c r="R4" s="64" t="s">
        <v>27</v>
      </c>
      <c r="S4" s="64" t="s">
        <v>28</v>
      </c>
      <c r="T4" s="64" t="s">
        <v>29</v>
      </c>
      <c r="U4" s="64" t="s">
        <v>91</v>
      </c>
      <c r="V4" s="80" t="s">
        <v>54</v>
      </c>
      <c r="W4" s="27"/>
      <c r="X4" s="62"/>
      <c r="Y4" s="67"/>
      <c r="Z4" s="67"/>
      <c r="AA4" s="67"/>
      <c r="AB4" s="63"/>
      <c r="AC4" s="73"/>
      <c r="AD4" s="81"/>
      <c r="AE4" s="73"/>
      <c r="AF4" s="74"/>
      <c r="AG4" s="74"/>
      <c r="AH4" s="73"/>
      <c r="AI4" s="73"/>
      <c r="AJ4" s="73"/>
      <c r="AK4" s="73"/>
      <c r="AL4" s="45"/>
      <c r="AN4" s="76"/>
      <c r="AO4" s="44" t="s">
        <v>32</v>
      </c>
      <c r="AP4" s="44" t="s">
        <v>33</v>
      </c>
      <c r="AQ4" s="44" t="s">
        <v>34</v>
      </c>
      <c r="AR4" s="46" t="s">
        <v>59</v>
      </c>
      <c r="AS4" s="46" t="s">
        <v>60</v>
      </c>
      <c r="AT4" s="46" t="s">
        <v>61</v>
      </c>
      <c r="AU4" s="46" t="s">
        <v>62</v>
      </c>
      <c r="AV4" s="46" t="s">
        <v>64</v>
      </c>
      <c r="AW4" s="46" t="s">
        <v>65</v>
      </c>
      <c r="AX4" s="46" t="s">
        <v>66</v>
      </c>
      <c r="AY4" s="46" t="s">
        <v>88</v>
      </c>
      <c r="AZ4" s="46" t="s">
        <v>67</v>
      </c>
      <c r="BA4" s="46" t="s">
        <v>63</v>
      </c>
      <c r="BC4" s="88"/>
      <c r="BD4" s="83"/>
      <c r="BE4" s="83"/>
      <c r="BF4" s="91"/>
      <c r="BG4" s="83"/>
      <c r="BH4" s="95"/>
      <c r="BI4" s="96"/>
      <c r="BJ4" s="83"/>
      <c r="BK4" s="83"/>
      <c r="BL4" s="83"/>
      <c r="BM4" s="83"/>
      <c r="BN4" s="83"/>
    </row>
    <row r="5" spans="1:66" ht="48.75" customHeight="1">
      <c r="A5" s="57"/>
      <c r="B5" s="3" t="s">
        <v>24</v>
      </c>
      <c r="C5" s="4" t="s">
        <v>25</v>
      </c>
      <c r="D5" s="4" t="s">
        <v>24</v>
      </c>
      <c r="E5" s="4" t="s">
        <v>25</v>
      </c>
      <c r="F5" s="4" t="s">
        <v>24</v>
      </c>
      <c r="G5" s="4" t="s">
        <v>25</v>
      </c>
      <c r="H5" s="4" t="s">
        <v>24</v>
      </c>
      <c r="I5" s="4" t="s">
        <v>25</v>
      </c>
      <c r="J5" s="4" t="s">
        <v>24</v>
      </c>
      <c r="K5" s="4" t="s">
        <v>25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4"/>
      <c r="W5" s="27"/>
      <c r="X5" s="5" t="s">
        <v>42</v>
      </c>
      <c r="Y5" s="12">
        <v>0</v>
      </c>
      <c r="Z5" s="12">
        <v>83013</v>
      </c>
      <c r="AA5" s="12">
        <v>45999</v>
      </c>
      <c r="AB5" s="12">
        <v>75380</v>
      </c>
      <c r="AC5" s="12">
        <v>3642270</v>
      </c>
      <c r="AD5" s="12">
        <v>123560</v>
      </c>
      <c r="AE5" s="12">
        <v>347489</v>
      </c>
      <c r="AF5" s="12">
        <v>216954</v>
      </c>
      <c r="AG5" s="12">
        <v>535519</v>
      </c>
      <c r="AH5" s="12">
        <v>6230607</v>
      </c>
      <c r="AI5" s="12">
        <v>612815</v>
      </c>
      <c r="AJ5" s="13">
        <f t="shared" ref="AJ5:AJ16" si="0">SUM(Y5:AI5)</f>
        <v>11913606</v>
      </c>
      <c r="AK5" s="12">
        <v>0</v>
      </c>
      <c r="AL5" s="12">
        <f>AJ5+AK5</f>
        <v>11913606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C5" s="89"/>
      <c r="BD5" s="83"/>
      <c r="BE5" s="83"/>
      <c r="BF5" s="92"/>
      <c r="BG5" s="83"/>
      <c r="BH5" s="39" t="s">
        <v>79</v>
      </c>
      <c r="BI5" s="38" t="s">
        <v>77</v>
      </c>
      <c r="BJ5" s="83"/>
      <c r="BK5" s="83"/>
      <c r="BL5" s="83"/>
      <c r="BM5" s="83"/>
      <c r="BN5" s="83"/>
    </row>
    <row r="6" spans="1:66" s="7" customFormat="1" ht="21" customHeight="1">
      <c r="A6" s="6" t="s">
        <v>1</v>
      </c>
      <c r="B6" s="17">
        <v>36</v>
      </c>
      <c r="C6" s="17">
        <v>12187.17</v>
      </c>
      <c r="D6" s="17">
        <v>9</v>
      </c>
      <c r="E6" s="17">
        <v>7677.4</v>
      </c>
      <c r="F6" s="17">
        <v>1</v>
      </c>
      <c r="G6" s="17">
        <v>0</v>
      </c>
      <c r="H6" s="17">
        <v>0</v>
      </c>
      <c r="I6" s="17">
        <v>0</v>
      </c>
      <c r="J6" s="17">
        <v>16</v>
      </c>
      <c r="K6" s="17">
        <v>9601.75</v>
      </c>
      <c r="L6" s="17">
        <v>1</v>
      </c>
      <c r="M6" s="17">
        <v>420</v>
      </c>
      <c r="N6" s="17">
        <v>1</v>
      </c>
      <c r="O6" s="17">
        <v>0</v>
      </c>
      <c r="P6" s="17">
        <v>167</v>
      </c>
      <c r="Q6" s="18">
        <v>70</v>
      </c>
      <c r="R6" s="18">
        <v>40</v>
      </c>
      <c r="S6" s="17">
        <v>0</v>
      </c>
      <c r="T6" s="17">
        <v>0</v>
      </c>
      <c r="U6" s="30">
        <v>0</v>
      </c>
      <c r="V6" s="12">
        <v>109</v>
      </c>
      <c r="W6" s="28"/>
      <c r="X6" s="5" t="s">
        <v>9</v>
      </c>
      <c r="Y6" s="12">
        <v>0</v>
      </c>
      <c r="Z6" s="12">
        <v>130410</v>
      </c>
      <c r="AA6" s="12">
        <v>104199</v>
      </c>
      <c r="AB6" s="12">
        <v>53595</v>
      </c>
      <c r="AC6" s="12">
        <v>4552248</v>
      </c>
      <c r="AD6" s="12">
        <v>261760</v>
      </c>
      <c r="AE6" s="12">
        <v>950550</v>
      </c>
      <c r="AF6" s="12">
        <v>520921</v>
      </c>
      <c r="AG6" s="12">
        <v>1967455</v>
      </c>
      <c r="AH6" s="12">
        <v>2204663</v>
      </c>
      <c r="AI6" s="12">
        <v>626784</v>
      </c>
      <c r="AJ6" s="13">
        <f t="shared" si="0"/>
        <v>11372585</v>
      </c>
      <c r="AK6" s="12">
        <v>14153152</v>
      </c>
      <c r="AL6" s="12">
        <f t="shared" ref="AL6:AL16" si="1">AJ6+AK6</f>
        <v>25525737</v>
      </c>
      <c r="AM6" s="2"/>
      <c r="AN6" s="23" t="s">
        <v>1</v>
      </c>
      <c r="AO6" s="20">
        <v>1236</v>
      </c>
      <c r="AP6" s="20">
        <v>367</v>
      </c>
      <c r="AQ6" s="21">
        <f>SUM(AO6:AP6)</f>
        <v>1603</v>
      </c>
      <c r="AR6" s="32">
        <v>18</v>
      </c>
      <c r="AS6" s="32">
        <v>22</v>
      </c>
      <c r="AT6" s="33">
        <v>0</v>
      </c>
      <c r="AU6" s="33">
        <v>0</v>
      </c>
      <c r="AV6" s="34">
        <v>13</v>
      </c>
      <c r="AW6" s="35">
        <v>6</v>
      </c>
      <c r="AX6" s="35">
        <v>0</v>
      </c>
      <c r="AY6" s="35">
        <v>0</v>
      </c>
      <c r="AZ6" s="35">
        <v>1</v>
      </c>
      <c r="BA6" s="35">
        <v>12453122</v>
      </c>
      <c r="BC6" s="36" t="s">
        <v>42</v>
      </c>
      <c r="BD6" s="12">
        <v>0</v>
      </c>
      <c r="BE6" s="12">
        <v>180</v>
      </c>
      <c r="BF6" s="12">
        <v>9</v>
      </c>
      <c r="BG6" s="12">
        <v>8</v>
      </c>
      <c r="BH6" s="12">
        <v>4350</v>
      </c>
      <c r="BI6" s="12">
        <v>550</v>
      </c>
      <c r="BJ6" s="12">
        <v>1500</v>
      </c>
      <c r="BK6" s="12">
        <v>180</v>
      </c>
      <c r="BL6" s="12">
        <v>125</v>
      </c>
      <c r="BM6" s="12">
        <v>150</v>
      </c>
      <c r="BN6" s="12">
        <v>0</v>
      </c>
    </row>
    <row r="7" spans="1:66" s="7" customFormat="1" ht="21" customHeight="1">
      <c r="A7" s="6" t="s">
        <v>2</v>
      </c>
      <c r="B7" s="12">
        <v>30</v>
      </c>
      <c r="C7" s="17">
        <v>17205.55</v>
      </c>
      <c r="D7" s="12">
        <v>15</v>
      </c>
      <c r="E7" s="17">
        <v>14665.8</v>
      </c>
      <c r="F7" s="12">
        <v>0</v>
      </c>
      <c r="G7" s="12">
        <v>0</v>
      </c>
      <c r="H7" s="12">
        <v>0</v>
      </c>
      <c r="I7" s="12">
        <v>0</v>
      </c>
      <c r="J7" s="12">
        <v>26</v>
      </c>
      <c r="K7" s="12">
        <v>26999</v>
      </c>
      <c r="L7" s="12">
        <v>0</v>
      </c>
      <c r="M7" s="12">
        <v>349</v>
      </c>
      <c r="N7" s="12">
        <v>8</v>
      </c>
      <c r="O7" s="12">
        <v>0</v>
      </c>
      <c r="P7" s="12">
        <v>149</v>
      </c>
      <c r="Q7" s="12">
        <v>205</v>
      </c>
      <c r="R7" s="12">
        <v>30</v>
      </c>
      <c r="S7" s="12">
        <v>0</v>
      </c>
      <c r="T7" s="12">
        <v>0</v>
      </c>
      <c r="U7" s="12">
        <v>0</v>
      </c>
      <c r="V7" s="12">
        <v>234</v>
      </c>
      <c r="W7" s="28"/>
      <c r="X7" s="5" t="s">
        <v>3</v>
      </c>
      <c r="Y7" s="12">
        <v>0</v>
      </c>
      <c r="Z7" s="14">
        <v>126520</v>
      </c>
      <c r="AA7" s="14">
        <v>44147</v>
      </c>
      <c r="AB7" s="14">
        <v>4947</v>
      </c>
      <c r="AC7" s="14">
        <v>4283908</v>
      </c>
      <c r="AD7" s="14">
        <v>2081349</v>
      </c>
      <c r="AE7" s="14">
        <v>2103167</v>
      </c>
      <c r="AF7" s="14">
        <v>885457</v>
      </c>
      <c r="AG7" s="14">
        <v>2550067</v>
      </c>
      <c r="AH7" s="14">
        <v>4742924</v>
      </c>
      <c r="AI7" s="14">
        <v>591717</v>
      </c>
      <c r="AJ7" s="15">
        <f t="shared" si="0"/>
        <v>17414203</v>
      </c>
      <c r="AK7" s="12">
        <v>2503189</v>
      </c>
      <c r="AL7" s="12">
        <f t="shared" si="1"/>
        <v>19917392</v>
      </c>
      <c r="AM7" s="2"/>
      <c r="AN7" s="31" t="s">
        <v>2</v>
      </c>
      <c r="AO7" s="20">
        <v>1971</v>
      </c>
      <c r="AP7" s="20">
        <v>657</v>
      </c>
      <c r="AQ7" s="21">
        <f t="shared" ref="AQ7:AQ17" si="2">SUM(AO7:AP7)</f>
        <v>2628</v>
      </c>
      <c r="AR7" s="32">
        <v>60</v>
      </c>
      <c r="AS7" s="32">
        <v>38</v>
      </c>
      <c r="AT7" s="33">
        <v>0</v>
      </c>
      <c r="AU7" s="33">
        <v>0</v>
      </c>
      <c r="AV7" s="34">
        <v>45</v>
      </c>
      <c r="AW7" s="35">
        <v>15</v>
      </c>
      <c r="AX7" s="35">
        <v>1</v>
      </c>
      <c r="AY7" s="35">
        <v>0</v>
      </c>
      <c r="AZ7" s="35">
        <v>2</v>
      </c>
      <c r="BA7" s="35">
        <v>16192000</v>
      </c>
      <c r="BC7" s="36" t="s">
        <v>9</v>
      </c>
      <c r="BD7" s="12">
        <v>0</v>
      </c>
      <c r="BE7" s="12">
        <v>0</v>
      </c>
      <c r="BF7" s="12">
        <v>50</v>
      </c>
      <c r="BG7" s="12">
        <v>5</v>
      </c>
      <c r="BH7" s="12">
        <v>4780</v>
      </c>
      <c r="BI7" s="12">
        <v>580</v>
      </c>
      <c r="BJ7" s="12">
        <v>4000</v>
      </c>
      <c r="BK7" s="12">
        <v>300</v>
      </c>
      <c r="BL7" s="12">
        <v>40</v>
      </c>
      <c r="BM7" s="12">
        <v>0</v>
      </c>
      <c r="BN7" s="12">
        <v>0</v>
      </c>
    </row>
    <row r="8" spans="1:66" s="7" customFormat="1" ht="21" customHeight="1">
      <c r="A8" s="6" t="s">
        <v>3</v>
      </c>
      <c r="B8" s="12">
        <v>32</v>
      </c>
      <c r="C8" s="17">
        <v>12476.09</v>
      </c>
      <c r="D8" s="12">
        <v>9</v>
      </c>
      <c r="E8" s="17">
        <v>4411.7</v>
      </c>
      <c r="F8" s="12">
        <v>1</v>
      </c>
      <c r="G8" s="12">
        <v>0</v>
      </c>
      <c r="H8" s="12">
        <v>0</v>
      </c>
      <c r="I8" s="12">
        <v>0</v>
      </c>
      <c r="J8" s="12">
        <v>18</v>
      </c>
      <c r="K8" s="12">
        <v>10024.27</v>
      </c>
      <c r="L8" s="12">
        <v>0</v>
      </c>
      <c r="M8" s="12">
        <v>314</v>
      </c>
      <c r="N8" s="12">
        <v>3</v>
      </c>
      <c r="O8" s="12">
        <v>0</v>
      </c>
      <c r="P8" s="12">
        <v>0</v>
      </c>
      <c r="Q8" s="12">
        <v>257</v>
      </c>
      <c r="R8" s="12">
        <v>30</v>
      </c>
      <c r="S8" s="12">
        <v>0</v>
      </c>
      <c r="T8" s="12">
        <v>0</v>
      </c>
      <c r="U8" s="12">
        <v>0</v>
      </c>
      <c r="V8" s="12">
        <v>195</v>
      </c>
      <c r="W8" s="28"/>
      <c r="X8" s="5" t="s">
        <v>10</v>
      </c>
      <c r="Y8" s="12">
        <v>0</v>
      </c>
      <c r="Z8" s="14">
        <v>119790</v>
      </c>
      <c r="AA8" s="14">
        <v>85412</v>
      </c>
      <c r="AB8" s="14">
        <v>0</v>
      </c>
      <c r="AC8" s="14">
        <v>6148514</v>
      </c>
      <c r="AD8" s="14">
        <v>190475</v>
      </c>
      <c r="AE8" s="14">
        <v>841465</v>
      </c>
      <c r="AF8" s="14">
        <v>622819</v>
      </c>
      <c r="AG8" s="14">
        <v>1033461</v>
      </c>
      <c r="AH8" s="14">
        <v>4491203</v>
      </c>
      <c r="AI8" s="14">
        <v>749815</v>
      </c>
      <c r="AJ8" s="15">
        <f t="shared" si="0"/>
        <v>14282954</v>
      </c>
      <c r="AK8" s="12">
        <v>4651551</v>
      </c>
      <c r="AL8" s="12">
        <f t="shared" si="1"/>
        <v>18934505</v>
      </c>
      <c r="AM8" s="2"/>
      <c r="AN8" s="23" t="s">
        <v>3</v>
      </c>
      <c r="AO8" s="20">
        <v>1818</v>
      </c>
      <c r="AP8" s="20">
        <v>695</v>
      </c>
      <c r="AQ8" s="21">
        <f t="shared" si="2"/>
        <v>2513</v>
      </c>
      <c r="AR8" s="32">
        <v>60</v>
      </c>
      <c r="AS8" s="32">
        <v>33</v>
      </c>
      <c r="AT8" s="33">
        <v>5</v>
      </c>
      <c r="AU8" s="33">
        <v>1</v>
      </c>
      <c r="AV8" s="34">
        <v>66</v>
      </c>
      <c r="AW8" s="35">
        <v>0</v>
      </c>
      <c r="AX8" s="35">
        <v>0</v>
      </c>
      <c r="AY8" s="35">
        <v>21</v>
      </c>
      <c r="AZ8" s="35">
        <v>1</v>
      </c>
      <c r="BA8" s="35">
        <v>3064334</v>
      </c>
      <c r="BC8" s="36" t="s">
        <v>3</v>
      </c>
      <c r="BD8" s="12">
        <v>0</v>
      </c>
      <c r="BE8" s="12">
        <v>335</v>
      </c>
      <c r="BF8" s="12">
        <v>46</v>
      </c>
      <c r="BG8" s="12">
        <v>3</v>
      </c>
      <c r="BH8" s="12">
        <v>6670</v>
      </c>
      <c r="BI8" s="12">
        <v>820</v>
      </c>
      <c r="BJ8" s="12">
        <v>2200</v>
      </c>
      <c r="BK8" s="12">
        <v>200</v>
      </c>
      <c r="BL8" s="12">
        <v>300</v>
      </c>
      <c r="BM8" s="12">
        <v>0</v>
      </c>
      <c r="BN8" s="12" t="s">
        <v>87</v>
      </c>
    </row>
    <row r="9" spans="1:66" s="7" customFormat="1" ht="21" customHeight="1">
      <c r="A9" s="6" t="s">
        <v>7</v>
      </c>
      <c r="B9" s="12">
        <v>36</v>
      </c>
      <c r="C9" s="12">
        <v>7878.84</v>
      </c>
      <c r="D9" s="12">
        <v>24</v>
      </c>
      <c r="E9" s="12">
        <v>17404.87</v>
      </c>
      <c r="F9" s="12">
        <v>0</v>
      </c>
      <c r="G9" s="12">
        <v>0</v>
      </c>
      <c r="H9" s="12">
        <v>0</v>
      </c>
      <c r="I9" s="12">
        <v>0</v>
      </c>
      <c r="J9" s="12">
        <v>4</v>
      </c>
      <c r="K9" s="12">
        <v>6449.53</v>
      </c>
      <c r="L9" s="12">
        <v>0</v>
      </c>
      <c r="M9" s="12">
        <v>303</v>
      </c>
      <c r="N9" s="12">
        <v>2</v>
      </c>
      <c r="O9" s="12">
        <v>0</v>
      </c>
      <c r="P9" s="12">
        <v>0</v>
      </c>
      <c r="Q9" s="12">
        <v>132</v>
      </c>
      <c r="R9" s="12">
        <v>25</v>
      </c>
      <c r="S9" s="12">
        <v>0</v>
      </c>
      <c r="T9" s="12">
        <v>0</v>
      </c>
      <c r="U9" s="12">
        <v>0</v>
      </c>
      <c r="V9" s="12">
        <v>170</v>
      </c>
      <c r="W9" s="28"/>
      <c r="X9" s="22" t="s">
        <v>4</v>
      </c>
      <c r="Y9" s="12">
        <v>0</v>
      </c>
      <c r="Z9" s="14">
        <v>155190</v>
      </c>
      <c r="AA9" s="14">
        <v>42286</v>
      </c>
      <c r="AB9" s="14">
        <v>0</v>
      </c>
      <c r="AC9" s="14">
        <v>4120482</v>
      </c>
      <c r="AD9" s="14">
        <v>420065</v>
      </c>
      <c r="AE9" s="14">
        <v>1277003</v>
      </c>
      <c r="AF9" s="14">
        <v>591020</v>
      </c>
      <c r="AG9" s="14">
        <v>1617512</v>
      </c>
      <c r="AH9" s="14">
        <v>4001966</v>
      </c>
      <c r="AI9" s="14">
        <v>331548</v>
      </c>
      <c r="AJ9" s="15">
        <f t="shared" si="0"/>
        <v>12557072</v>
      </c>
      <c r="AK9" s="12">
        <v>5003182</v>
      </c>
      <c r="AL9" s="12">
        <f t="shared" si="1"/>
        <v>17560254</v>
      </c>
      <c r="AM9" s="2"/>
      <c r="AN9" s="23" t="s">
        <v>7</v>
      </c>
      <c r="AO9" s="20">
        <v>2148</v>
      </c>
      <c r="AP9" s="20">
        <v>687</v>
      </c>
      <c r="AQ9" s="21">
        <f t="shared" si="2"/>
        <v>2835</v>
      </c>
      <c r="AR9" s="32">
        <v>101</v>
      </c>
      <c r="AS9" s="32">
        <v>55</v>
      </c>
      <c r="AT9" s="33">
        <v>0</v>
      </c>
      <c r="AU9" s="33">
        <v>2</v>
      </c>
      <c r="AV9" s="34">
        <v>81</v>
      </c>
      <c r="AW9" s="35">
        <v>0</v>
      </c>
      <c r="AX9" s="35">
        <v>6</v>
      </c>
      <c r="AY9" s="35">
        <v>16</v>
      </c>
      <c r="AZ9" s="35">
        <v>2</v>
      </c>
      <c r="BA9" s="35">
        <v>16159220</v>
      </c>
      <c r="BC9" s="36" t="s">
        <v>10</v>
      </c>
      <c r="BD9" s="12">
        <v>0</v>
      </c>
      <c r="BE9" s="12">
        <v>145</v>
      </c>
      <c r="BF9" s="12">
        <v>20</v>
      </c>
      <c r="BG9" s="12">
        <v>8</v>
      </c>
      <c r="BH9" s="12">
        <v>5280</v>
      </c>
      <c r="BI9" s="12">
        <v>760</v>
      </c>
      <c r="BJ9" s="12">
        <v>240</v>
      </c>
      <c r="BK9" s="12">
        <v>158</v>
      </c>
      <c r="BL9" s="12">
        <v>132</v>
      </c>
      <c r="BM9" s="12">
        <v>40</v>
      </c>
      <c r="BN9" s="12">
        <v>0</v>
      </c>
    </row>
    <row r="10" spans="1:66" s="7" customFormat="1" ht="21" customHeight="1">
      <c r="A10" s="6" t="s">
        <v>4</v>
      </c>
      <c r="B10" s="12">
        <v>36</v>
      </c>
      <c r="C10" s="12">
        <v>11779.73</v>
      </c>
      <c r="D10" s="12">
        <v>7</v>
      </c>
      <c r="E10" s="12">
        <v>4129.3</v>
      </c>
      <c r="F10" s="12">
        <v>3</v>
      </c>
      <c r="G10" s="12">
        <v>0</v>
      </c>
      <c r="H10" s="12">
        <v>0</v>
      </c>
      <c r="I10" s="12">
        <v>0</v>
      </c>
      <c r="J10" s="12">
        <v>1</v>
      </c>
      <c r="K10" s="12">
        <v>104.55</v>
      </c>
      <c r="L10" s="12">
        <v>0</v>
      </c>
      <c r="M10" s="12">
        <v>233</v>
      </c>
      <c r="N10" s="12">
        <v>0</v>
      </c>
      <c r="O10" s="12">
        <v>0</v>
      </c>
      <c r="P10" s="12">
        <v>0</v>
      </c>
      <c r="Q10" s="12">
        <v>150</v>
      </c>
      <c r="R10" s="12">
        <v>20</v>
      </c>
      <c r="S10" s="12">
        <v>0</v>
      </c>
      <c r="T10" s="12">
        <v>0</v>
      </c>
      <c r="U10" s="12">
        <v>0</v>
      </c>
      <c r="V10" s="12">
        <v>140</v>
      </c>
      <c r="W10" s="28"/>
      <c r="X10" s="5" t="s">
        <v>11</v>
      </c>
      <c r="Y10" s="14">
        <v>0</v>
      </c>
      <c r="Z10" s="14">
        <v>102410</v>
      </c>
      <c r="AA10" s="14">
        <v>39199</v>
      </c>
      <c r="AB10" s="14">
        <v>0</v>
      </c>
      <c r="AC10" s="14">
        <v>5723760</v>
      </c>
      <c r="AD10" s="14">
        <v>2065228</v>
      </c>
      <c r="AE10" s="14">
        <v>1372230</v>
      </c>
      <c r="AF10" s="14">
        <v>2365985</v>
      </c>
      <c r="AG10" s="14">
        <v>3440900</v>
      </c>
      <c r="AH10" s="14">
        <v>4980208</v>
      </c>
      <c r="AI10" s="14">
        <v>372623</v>
      </c>
      <c r="AJ10" s="15">
        <f t="shared" si="0"/>
        <v>20462543</v>
      </c>
      <c r="AK10" s="12">
        <v>1600000</v>
      </c>
      <c r="AL10" s="12">
        <f t="shared" si="1"/>
        <v>22062543</v>
      </c>
      <c r="AM10" s="2"/>
      <c r="AN10" s="23" t="s">
        <v>4</v>
      </c>
      <c r="AO10" s="20">
        <v>2059</v>
      </c>
      <c r="AP10" s="20">
        <v>886</v>
      </c>
      <c r="AQ10" s="21">
        <f t="shared" si="2"/>
        <v>2945</v>
      </c>
      <c r="AR10" s="32">
        <v>115</v>
      </c>
      <c r="AS10" s="32">
        <v>55</v>
      </c>
      <c r="AT10" s="33">
        <v>5</v>
      </c>
      <c r="AU10" s="33">
        <v>2</v>
      </c>
      <c r="AV10" s="34">
        <v>51</v>
      </c>
      <c r="AW10" s="35">
        <v>0</v>
      </c>
      <c r="AX10" s="35">
        <v>0</v>
      </c>
      <c r="AY10" s="35">
        <v>8</v>
      </c>
      <c r="AZ10" s="35">
        <v>2</v>
      </c>
      <c r="BA10" s="35">
        <v>7521605</v>
      </c>
      <c r="BC10" s="36" t="s">
        <v>4</v>
      </c>
      <c r="BD10" s="12">
        <v>12</v>
      </c>
      <c r="BE10" s="12">
        <v>0</v>
      </c>
      <c r="BF10" s="12">
        <v>165</v>
      </c>
      <c r="BG10" s="12">
        <v>3</v>
      </c>
      <c r="BH10" s="12">
        <v>7300</v>
      </c>
      <c r="BI10" s="12">
        <v>890</v>
      </c>
      <c r="BJ10" s="12">
        <v>2380</v>
      </c>
      <c r="BK10" s="12">
        <v>390</v>
      </c>
      <c r="BL10" s="12">
        <v>1400</v>
      </c>
      <c r="BM10" s="12">
        <v>0</v>
      </c>
      <c r="BN10" s="12" t="s">
        <v>89</v>
      </c>
    </row>
    <row r="11" spans="1:66" s="7" customFormat="1" ht="21" customHeight="1">
      <c r="A11" s="6" t="s">
        <v>5</v>
      </c>
      <c r="B11" s="12">
        <v>21</v>
      </c>
      <c r="C11" s="12">
        <v>6602.11</v>
      </c>
      <c r="D11" s="12">
        <v>12</v>
      </c>
      <c r="E11" s="12">
        <v>4273.47</v>
      </c>
      <c r="F11" s="12">
        <v>0</v>
      </c>
      <c r="G11" s="12">
        <v>0</v>
      </c>
      <c r="H11" s="12">
        <v>0</v>
      </c>
      <c r="I11" s="12">
        <v>0</v>
      </c>
      <c r="J11" s="12">
        <v>9</v>
      </c>
      <c r="K11" s="12">
        <v>8829.9599999999991</v>
      </c>
      <c r="L11" s="19">
        <v>0</v>
      </c>
      <c r="M11" s="12">
        <v>329</v>
      </c>
      <c r="N11" s="12">
        <v>0</v>
      </c>
      <c r="O11" s="12">
        <v>0</v>
      </c>
      <c r="P11" s="12">
        <v>0</v>
      </c>
      <c r="Q11" s="12">
        <v>203</v>
      </c>
      <c r="R11" s="12">
        <v>30</v>
      </c>
      <c r="S11" s="12">
        <v>0</v>
      </c>
      <c r="T11" s="12">
        <v>0</v>
      </c>
      <c r="U11" s="12">
        <v>0</v>
      </c>
      <c r="V11" s="12">
        <v>190</v>
      </c>
      <c r="W11" s="28"/>
      <c r="X11" s="22" t="s">
        <v>35</v>
      </c>
      <c r="Y11" s="14">
        <v>3</v>
      </c>
      <c r="Z11" s="14">
        <v>15350</v>
      </c>
      <c r="AA11" s="14">
        <v>25622</v>
      </c>
      <c r="AB11" s="14">
        <v>0</v>
      </c>
      <c r="AC11" s="14">
        <v>6109433</v>
      </c>
      <c r="AD11" s="14">
        <v>179591</v>
      </c>
      <c r="AE11" s="14">
        <v>2143375</v>
      </c>
      <c r="AF11" s="14">
        <v>1771460</v>
      </c>
      <c r="AG11" s="14">
        <v>4043347</v>
      </c>
      <c r="AH11" s="14">
        <v>2593907</v>
      </c>
      <c r="AI11" s="14">
        <v>461586</v>
      </c>
      <c r="AJ11" s="15">
        <f t="shared" si="0"/>
        <v>17343674</v>
      </c>
      <c r="AK11" s="12">
        <v>2988384</v>
      </c>
      <c r="AL11" s="12">
        <f t="shared" si="1"/>
        <v>20332058</v>
      </c>
      <c r="AN11" s="23" t="s">
        <v>5</v>
      </c>
      <c r="AO11" s="20">
        <v>1741</v>
      </c>
      <c r="AP11" s="20">
        <v>667</v>
      </c>
      <c r="AQ11" s="21">
        <f t="shared" si="2"/>
        <v>2408</v>
      </c>
      <c r="AR11" s="32">
        <v>112</v>
      </c>
      <c r="AS11" s="32">
        <v>64</v>
      </c>
      <c r="AT11" s="33">
        <v>0</v>
      </c>
      <c r="AU11" s="33">
        <v>6</v>
      </c>
      <c r="AV11" s="34">
        <v>75</v>
      </c>
      <c r="AW11" s="35">
        <v>0</v>
      </c>
      <c r="AX11" s="35">
        <v>2</v>
      </c>
      <c r="AY11" s="35">
        <v>11</v>
      </c>
      <c r="AZ11" s="35">
        <v>0</v>
      </c>
      <c r="BA11" s="35">
        <v>1023629</v>
      </c>
      <c r="BC11" s="36" t="s">
        <v>11</v>
      </c>
      <c r="BD11" s="37">
        <v>22</v>
      </c>
      <c r="BE11" s="37">
        <v>0</v>
      </c>
      <c r="BF11" s="37">
        <v>58</v>
      </c>
      <c r="BG11" s="37">
        <v>1</v>
      </c>
      <c r="BH11" s="37">
        <v>6480</v>
      </c>
      <c r="BI11" s="37">
        <v>780</v>
      </c>
      <c r="BJ11" s="37">
        <v>1100</v>
      </c>
      <c r="BK11" s="37">
        <v>140</v>
      </c>
      <c r="BL11" s="37">
        <v>560</v>
      </c>
      <c r="BM11" s="37">
        <v>150</v>
      </c>
      <c r="BN11" s="37">
        <v>0</v>
      </c>
    </row>
    <row r="12" spans="1:66" s="7" customFormat="1" ht="21" customHeight="1">
      <c r="A12" s="6" t="s">
        <v>36</v>
      </c>
      <c r="B12" s="12">
        <v>13</v>
      </c>
      <c r="C12" s="12">
        <v>1251.4000000000001</v>
      </c>
      <c r="D12" s="12">
        <v>7</v>
      </c>
      <c r="E12" s="12">
        <v>189.1</v>
      </c>
      <c r="F12" s="12">
        <v>4</v>
      </c>
      <c r="G12" s="12">
        <v>0</v>
      </c>
      <c r="H12" s="12">
        <v>0</v>
      </c>
      <c r="I12" s="12">
        <v>0</v>
      </c>
      <c r="J12" s="12">
        <v>12</v>
      </c>
      <c r="K12" s="12">
        <v>17720.71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121</v>
      </c>
      <c r="R12" s="12">
        <v>20</v>
      </c>
      <c r="S12" s="12">
        <v>0</v>
      </c>
      <c r="T12" s="12">
        <v>0</v>
      </c>
      <c r="U12" s="12">
        <v>0</v>
      </c>
      <c r="V12" s="12">
        <v>170</v>
      </c>
      <c r="W12" s="28"/>
      <c r="X12" s="22" t="s">
        <v>41</v>
      </c>
      <c r="Y12" s="14">
        <v>3</v>
      </c>
      <c r="Z12" s="14">
        <v>12670</v>
      </c>
      <c r="AA12" s="14">
        <v>30110</v>
      </c>
      <c r="AB12" s="14">
        <v>0</v>
      </c>
      <c r="AC12" s="14">
        <v>7032130</v>
      </c>
      <c r="AD12" s="14">
        <v>154679</v>
      </c>
      <c r="AE12" s="14">
        <v>2477641</v>
      </c>
      <c r="AF12" s="14">
        <v>1042532</v>
      </c>
      <c r="AG12" s="14">
        <v>2553785</v>
      </c>
      <c r="AH12" s="14">
        <v>7289411</v>
      </c>
      <c r="AI12" s="14">
        <v>387451</v>
      </c>
      <c r="AJ12" s="15">
        <f t="shared" si="0"/>
        <v>20980412</v>
      </c>
      <c r="AK12" s="12">
        <v>11220696</v>
      </c>
      <c r="AL12" s="12">
        <f t="shared" si="1"/>
        <v>32201108</v>
      </c>
      <c r="AN12" s="23" t="s">
        <v>35</v>
      </c>
      <c r="AO12" s="20">
        <v>1766</v>
      </c>
      <c r="AP12" s="20">
        <v>606</v>
      </c>
      <c r="AQ12" s="21">
        <f t="shared" si="2"/>
        <v>2372</v>
      </c>
      <c r="AR12" s="32">
        <v>75</v>
      </c>
      <c r="AS12" s="32">
        <v>55</v>
      </c>
      <c r="AT12" s="33">
        <v>0</v>
      </c>
      <c r="AU12" s="33">
        <v>3</v>
      </c>
      <c r="AV12" s="34">
        <v>76</v>
      </c>
      <c r="AW12" s="35">
        <v>0</v>
      </c>
      <c r="AX12" s="35">
        <v>1</v>
      </c>
      <c r="AY12" s="35">
        <v>12</v>
      </c>
      <c r="AZ12" s="35">
        <v>2</v>
      </c>
      <c r="BA12" s="35">
        <v>13544244</v>
      </c>
      <c r="BC12" s="36" t="s">
        <v>36</v>
      </c>
      <c r="BD12" s="40">
        <v>60</v>
      </c>
      <c r="BE12" s="37">
        <v>0</v>
      </c>
      <c r="BF12" s="37">
        <v>12</v>
      </c>
      <c r="BG12" s="37">
        <v>5</v>
      </c>
      <c r="BH12" s="37">
        <v>6770</v>
      </c>
      <c r="BI12" s="37">
        <v>810</v>
      </c>
      <c r="BJ12" s="37">
        <v>1400</v>
      </c>
      <c r="BK12" s="37">
        <v>120</v>
      </c>
      <c r="BL12" s="37">
        <v>240</v>
      </c>
      <c r="BM12" s="37">
        <v>145</v>
      </c>
      <c r="BN12" s="37">
        <v>0</v>
      </c>
    </row>
    <row r="13" spans="1:66" s="7" customFormat="1" ht="21" customHeight="1">
      <c r="A13" s="6" t="s">
        <v>41</v>
      </c>
      <c r="B13" s="12">
        <v>13</v>
      </c>
      <c r="C13" s="12">
        <v>4351.9319999999998</v>
      </c>
      <c r="D13" s="12">
        <v>8</v>
      </c>
      <c r="E13" s="12">
        <v>4250</v>
      </c>
      <c r="F13" s="12">
        <v>4</v>
      </c>
      <c r="G13" s="12">
        <v>0</v>
      </c>
      <c r="H13" s="12">
        <v>0</v>
      </c>
      <c r="I13" s="12">
        <v>0</v>
      </c>
      <c r="J13" s="12">
        <v>7</v>
      </c>
      <c r="K13" s="12">
        <v>10548.22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185</v>
      </c>
      <c r="R13" s="12">
        <v>25</v>
      </c>
      <c r="S13" s="12">
        <v>0</v>
      </c>
      <c r="T13" s="12">
        <v>0</v>
      </c>
      <c r="U13" s="12">
        <v>0</v>
      </c>
      <c r="V13" s="12">
        <v>160</v>
      </c>
      <c r="W13" s="28"/>
      <c r="X13" s="22" t="s">
        <v>37</v>
      </c>
      <c r="Y13" s="14">
        <v>3</v>
      </c>
      <c r="Z13" s="14">
        <v>107101</v>
      </c>
      <c r="AA13" s="14">
        <v>12992</v>
      </c>
      <c r="AB13" s="14">
        <v>0</v>
      </c>
      <c r="AC13" s="14">
        <v>4901850</v>
      </c>
      <c r="AD13" s="14">
        <v>99369</v>
      </c>
      <c r="AE13" s="14">
        <v>1429616</v>
      </c>
      <c r="AF13" s="14">
        <v>635909</v>
      </c>
      <c r="AG13" s="14">
        <v>939028</v>
      </c>
      <c r="AH13" s="14">
        <v>2972035</v>
      </c>
      <c r="AI13" s="14">
        <v>566376</v>
      </c>
      <c r="AJ13" s="15">
        <f t="shared" si="0"/>
        <v>11664279</v>
      </c>
      <c r="AK13" s="12">
        <v>4244974</v>
      </c>
      <c r="AL13" s="12">
        <f t="shared" si="1"/>
        <v>15909253</v>
      </c>
      <c r="AN13" s="23" t="s">
        <v>41</v>
      </c>
      <c r="AO13" s="20">
        <v>1701</v>
      </c>
      <c r="AP13" s="20">
        <v>522</v>
      </c>
      <c r="AQ13" s="21">
        <f t="shared" si="2"/>
        <v>2223</v>
      </c>
      <c r="AR13" s="32">
        <v>98</v>
      </c>
      <c r="AS13" s="32">
        <v>45</v>
      </c>
      <c r="AT13" s="33">
        <v>0</v>
      </c>
      <c r="AU13" s="33">
        <v>5</v>
      </c>
      <c r="AV13" s="34">
        <v>62</v>
      </c>
      <c r="AW13" s="35">
        <v>0</v>
      </c>
      <c r="AX13" s="35">
        <v>1</v>
      </c>
      <c r="AY13" s="35">
        <v>5</v>
      </c>
      <c r="AZ13" s="35">
        <v>15</v>
      </c>
      <c r="BA13" s="35">
        <v>10975892</v>
      </c>
      <c r="BC13" s="36" t="s">
        <v>41</v>
      </c>
      <c r="BD13" s="37">
        <v>10</v>
      </c>
      <c r="BE13" s="37">
        <v>0</v>
      </c>
      <c r="BF13" s="37">
        <v>22</v>
      </c>
      <c r="BG13" s="37">
        <v>2</v>
      </c>
      <c r="BH13" s="37">
        <v>3230</v>
      </c>
      <c r="BI13" s="37">
        <v>400</v>
      </c>
      <c r="BJ13" s="37">
        <v>1230</v>
      </c>
      <c r="BK13" s="37">
        <v>170</v>
      </c>
      <c r="BL13" s="37">
        <v>85</v>
      </c>
      <c r="BM13" s="37">
        <v>165</v>
      </c>
      <c r="BN13" s="37" t="s">
        <v>90</v>
      </c>
    </row>
    <row r="14" spans="1:66" s="7" customFormat="1" ht="21" customHeight="1">
      <c r="A14" s="6" t="s">
        <v>37</v>
      </c>
      <c r="B14" s="12">
        <v>31</v>
      </c>
      <c r="C14" s="12">
        <v>12476.09</v>
      </c>
      <c r="D14" s="12">
        <v>9</v>
      </c>
      <c r="E14" s="12">
        <v>4411.7</v>
      </c>
      <c r="F14" s="12">
        <v>1</v>
      </c>
      <c r="G14" s="12">
        <v>0</v>
      </c>
      <c r="H14" s="12">
        <v>0</v>
      </c>
      <c r="I14" s="12">
        <v>0</v>
      </c>
      <c r="J14" s="12">
        <v>18</v>
      </c>
      <c r="K14" s="12">
        <v>12824.17</v>
      </c>
      <c r="L14" s="12">
        <v>0</v>
      </c>
      <c r="M14" s="12">
        <v>314</v>
      </c>
      <c r="N14" s="12">
        <v>3</v>
      </c>
      <c r="O14" s="12">
        <v>0</v>
      </c>
      <c r="P14" s="12">
        <v>0</v>
      </c>
      <c r="Q14" s="12">
        <v>138</v>
      </c>
      <c r="R14" s="12">
        <v>20</v>
      </c>
      <c r="S14" s="12">
        <v>0</v>
      </c>
      <c r="T14" s="12">
        <v>0</v>
      </c>
      <c r="U14" s="12">
        <v>0</v>
      </c>
      <c r="V14" s="12">
        <v>224</v>
      </c>
      <c r="W14" s="28"/>
      <c r="X14" s="22" t="s">
        <v>52</v>
      </c>
      <c r="Y14" s="14">
        <v>3</v>
      </c>
      <c r="Z14" s="14">
        <v>19800</v>
      </c>
      <c r="AA14" s="14">
        <v>13910</v>
      </c>
      <c r="AB14" s="14">
        <v>0</v>
      </c>
      <c r="AC14" s="14">
        <v>7092110</v>
      </c>
      <c r="AD14" s="14">
        <v>343005</v>
      </c>
      <c r="AE14" s="14">
        <v>1813487</v>
      </c>
      <c r="AF14" s="14">
        <v>1100610</v>
      </c>
      <c r="AG14" s="14">
        <v>1584026</v>
      </c>
      <c r="AH14" s="14">
        <v>2855539</v>
      </c>
      <c r="AI14" s="14">
        <v>1111444</v>
      </c>
      <c r="AJ14" s="15">
        <f t="shared" si="0"/>
        <v>15933934</v>
      </c>
      <c r="AK14" s="12">
        <v>1305942</v>
      </c>
      <c r="AL14" s="12">
        <f t="shared" si="1"/>
        <v>17239876</v>
      </c>
      <c r="AN14" s="23" t="s">
        <v>37</v>
      </c>
      <c r="AO14" s="20">
        <v>2006</v>
      </c>
      <c r="AP14" s="20">
        <v>392</v>
      </c>
      <c r="AQ14" s="21">
        <f t="shared" si="2"/>
        <v>2398</v>
      </c>
      <c r="AR14" s="32">
        <v>72</v>
      </c>
      <c r="AS14" s="32">
        <v>41</v>
      </c>
      <c r="AT14" s="33">
        <v>0</v>
      </c>
      <c r="AU14" s="33">
        <v>0</v>
      </c>
      <c r="AV14" s="34">
        <v>50</v>
      </c>
      <c r="AW14" s="35">
        <v>0</v>
      </c>
      <c r="AX14" s="35">
        <v>3</v>
      </c>
      <c r="AY14" s="35">
        <v>3</v>
      </c>
      <c r="AZ14" s="35">
        <v>1</v>
      </c>
      <c r="BA14" s="35">
        <v>5601698</v>
      </c>
      <c r="BC14" s="36" t="s">
        <v>37</v>
      </c>
      <c r="BD14" s="37">
        <v>0</v>
      </c>
      <c r="BE14" s="37">
        <v>0</v>
      </c>
      <c r="BF14" s="37">
        <v>22</v>
      </c>
      <c r="BG14" s="37">
        <v>0</v>
      </c>
      <c r="BH14" s="37">
        <v>1830</v>
      </c>
      <c r="BI14" s="37">
        <v>220</v>
      </c>
      <c r="BJ14" s="37">
        <v>1530</v>
      </c>
      <c r="BK14" s="37">
        <v>60</v>
      </c>
      <c r="BL14" s="37">
        <v>200</v>
      </c>
      <c r="BM14" s="37">
        <v>75</v>
      </c>
      <c r="BN14" s="37">
        <v>150</v>
      </c>
    </row>
    <row r="15" spans="1:66" s="7" customFormat="1" ht="21" customHeight="1">
      <c r="A15" s="6" t="s">
        <v>38</v>
      </c>
      <c r="B15" s="12">
        <v>10</v>
      </c>
      <c r="C15" s="12">
        <v>2316.5</v>
      </c>
      <c r="D15" s="12">
        <v>9</v>
      </c>
      <c r="E15" s="12">
        <v>4513</v>
      </c>
      <c r="F15" s="12">
        <v>4</v>
      </c>
      <c r="G15" s="12">
        <v>0</v>
      </c>
      <c r="H15" s="12">
        <v>0</v>
      </c>
      <c r="I15" s="12">
        <v>0</v>
      </c>
      <c r="J15" s="12">
        <v>18</v>
      </c>
      <c r="K15" s="12">
        <v>11022.29</v>
      </c>
      <c r="L15" s="12">
        <v>0</v>
      </c>
      <c r="M15" s="12">
        <v>218</v>
      </c>
      <c r="N15" s="12">
        <v>4</v>
      </c>
      <c r="O15" s="12">
        <v>0</v>
      </c>
      <c r="P15" s="12">
        <v>0</v>
      </c>
      <c r="Q15" s="12">
        <v>120</v>
      </c>
      <c r="R15" s="12">
        <v>20</v>
      </c>
      <c r="S15" s="12">
        <v>0</v>
      </c>
      <c r="T15" s="12">
        <v>0</v>
      </c>
      <c r="U15" s="12">
        <v>0</v>
      </c>
      <c r="V15" s="12">
        <v>522</v>
      </c>
      <c r="W15" s="28"/>
      <c r="X15" s="22" t="s">
        <v>39</v>
      </c>
      <c r="Y15" s="14">
        <v>0</v>
      </c>
      <c r="Z15" s="14">
        <v>132357</v>
      </c>
      <c r="AA15" s="14">
        <v>29591</v>
      </c>
      <c r="AB15" s="14">
        <v>0</v>
      </c>
      <c r="AC15" s="14">
        <v>5351203</v>
      </c>
      <c r="AD15" s="14">
        <v>150106</v>
      </c>
      <c r="AE15" s="14">
        <v>2037741</v>
      </c>
      <c r="AF15" s="14">
        <v>982933</v>
      </c>
      <c r="AG15" s="14">
        <v>1124633</v>
      </c>
      <c r="AH15" s="14">
        <v>5119102</v>
      </c>
      <c r="AI15" s="14">
        <v>878637</v>
      </c>
      <c r="AJ15" s="15">
        <f t="shared" si="0"/>
        <v>15806303</v>
      </c>
      <c r="AK15" s="12">
        <v>874561</v>
      </c>
      <c r="AL15" s="12">
        <f t="shared" si="1"/>
        <v>16680864</v>
      </c>
      <c r="AN15" s="23" t="s">
        <v>38</v>
      </c>
      <c r="AO15" s="20">
        <v>1770</v>
      </c>
      <c r="AP15" s="20">
        <v>464</v>
      </c>
      <c r="AQ15" s="21">
        <f t="shared" si="2"/>
        <v>2234</v>
      </c>
      <c r="AR15" s="32">
        <v>82</v>
      </c>
      <c r="AS15" s="32">
        <v>59</v>
      </c>
      <c r="AT15" s="33">
        <v>0</v>
      </c>
      <c r="AU15" s="33">
        <v>3</v>
      </c>
      <c r="AV15" s="34">
        <v>83</v>
      </c>
      <c r="AW15" s="35">
        <v>0</v>
      </c>
      <c r="AX15" s="35">
        <v>1</v>
      </c>
      <c r="AY15" s="35">
        <v>16</v>
      </c>
      <c r="AZ15" s="35">
        <v>3</v>
      </c>
      <c r="BA15" s="35">
        <v>24208810</v>
      </c>
      <c r="BC15" s="36" t="s">
        <v>74</v>
      </c>
      <c r="BD15" s="37">
        <v>0</v>
      </c>
      <c r="BE15" s="37">
        <v>70</v>
      </c>
      <c r="BF15" s="37">
        <v>5</v>
      </c>
      <c r="BG15" s="37">
        <v>0</v>
      </c>
      <c r="BH15" s="37">
        <v>1750</v>
      </c>
      <c r="BI15" s="37">
        <v>120</v>
      </c>
      <c r="BJ15" s="37">
        <v>340</v>
      </c>
      <c r="BK15" s="37">
        <v>0</v>
      </c>
      <c r="BL15" s="37">
        <v>140</v>
      </c>
      <c r="BM15" s="37">
        <v>70</v>
      </c>
      <c r="BN15" s="37">
        <v>0</v>
      </c>
    </row>
    <row r="16" spans="1:66" s="7" customFormat="1" ht="21" customHeight="1">
      <c r="A16" s="6" t="s">
        <v>39</v>
      </c>
      <c r="B16" s="12">
        <v>16</v>
      </c>
      <c r="C16" s="12">
        <v>3839.7</v>
      </c>
      <c r="D16" s="12">
        <v>3</v>
      </c>
      <c r="E16" s="12">
        <v>2426.66</v>
      </c>
      <c r="F16" s="12">
        <v>1</v>
      </c>
      <c r="G16" s="12">
        <v>0</v>
      </c>
      <c r="H16" s="12">
        <v>0</v>
      </c>
      <c r="I16" s="12">
        <v>0</v>
      </c>
      <c r="J16" s="12">
        <v>23</v>
      </c>
      <c r="K16" s="12">
        <v>2819.75</v>
      </c>
      <c r="L16" s="12">
        <v>0</v>
      </c>
      <c r="M16" s="12">
        <v>27</v>
      </c>
      <c r="N16" s="12">
        <v>0</v>
      </c>
      <c r="O16" s="12">
        <v>0</v>
      </c>
      <c r="P16" s="12">
        <v>0</v>
      </c>
      <c r="Q16" s="12">
        <v>243</v>
      </c>
      <c r="R16" s="12">
        <v>20</v>
      </c>
      <c r="S16" s="12">
        <v>0</v>
      </c>
      <c r="T16" s="12">
        <v>0</v>
      </c>
      <c r="U16" s="12">
        <v>0</v>
      </c>
      <c r="V16" s="12">
        <v>769</v>
      </c>
      <c r="W16" s="28"/>
      <c r="X16" s="22" t="s">
        <v>40</v>
      </c>
      <c r="Y16" s="14">
        <v>0</v>
      </c>
      <c r="Z16" s="14">
        <v>104701</v>
      </c>
      <c r="AA16" s="14">
        <v>197233</v>
      </c>
      <c r="AB16" s="14">
        <v>0</v>
      </c>
      <c r="AC16" s="14">
        <v>9571807</v>
      </c>
      <c r="AD16" s="14">
        <v>391470</v>
      </c>
      <c r="AE16" s="14">
        <v>13100780</v>
      </c>
      <c r="AF16" s="14">
        <v>12082153</v>
      </c>
      <c r="AG16" s="14">
        <v>11385967</v>
      </c>
      <c r="AH16" s="14">
        <v>11452040</v>
      </c>
      <c r="AI16" s="14">
        <v>2601177</v>
      </c>
      <c r="AJ16" s="15">
        <f t="shared" si="0"/>
        <v>60887328</v>
      </c>
      <c r="AK16" s="12">
        <v>3110459</v>
      </c>
      <c r="AL16" s="12">
        <f t="shared" si="1"/>
        <v>63997787</v>
      </c>
      <c r="AN16" s="23" t="s">
        <v>39</v>
      </c>
      <c r="AO16" s="24">
        <v>431</v>
      </c>
      <c r="AP16" s="20">
        <v>118</v>
      </c>
      <c r="AQ16" s="21">
        <f t="shared" si="2"/>
        <v>549</v>
      </c>
      <c r="AR16" s="32">
        <v>84</v>
      </c>
      <c r="AS16" s="32">
        <v>28</v>
      </c>
      <c r="AT16" s="33">
        <v>1</v>
      </c>
      <c r="AU16" s="33">
        <v>1</v>
      </c>
      <c r="AV16" s="34">
        <v>34</v>
      </c>
      <c r="AW16" s="35">
        <v>0</v>
      </c>
      <c r="AX16" s="35">
        <v>0</v>
      </c>
      <c r="AY16" s="35">
        <v>0</v>
      </c>
      <c r="AZ16" s="35">
        <v>2</v>
      </c>
      <c r="BA16" s="35">
        <v>6641448</v>
      </c>
      <c r="BC16" s="36" t="s">
        <v>39</v>
      </c>
      <c r="BD16" s="37">
        <v>0</v>
      </c>
      <c r="BE16" s="37">
        <v>85</v>
      </c>
      <c r="BF16" s="37">
        <v>45</v>
      </c>
      <c r="BG16" s="37">
        <v>0</v>
      </c>
      <c r="BH16" s="37">
        <v>800</v>
      </c>
      <c r="BI16" s="37">
        <v>100</v>
      </c>
      <c r="BJ16" s="37">
        <v>1450</v>
      </c>
      <c r="BK16" s="37">
        <v>60</v>
      </c>
      <c r="BL16" s="37">
        <v>120</v>
      </c>
      <c r="BM16" s="37">
        <v>110</v>
      </c>
      <c r="BN16" s="37" t="s">
        <v>92</v>
      </c>
    </row>
    <row r="17" spans="1:66" s="7" customFormat="1" ht="21" customHeight="1">
      <c r="A17" s="6" t="s">
        <v>40</v>
      </c>
      <c r="B17" s="12">
        <v>44</v>
      </c>
      <c r="C17" s="12">
        <v>9627.81</v>
      </c>
      <c r="D17" s="12">
        <v>8</v>
      </c>
      <c r="E17" s="12">
        <v>4598.08</v>
      </c>
      <c r="F17" s="12">
        <v>7</v>
      </c>
      <c r="G17" s="12">
        <v>0</v>
      </c>
      <c r="H17" s="12">
        <v>0</v>
      </c>
      <c r="I17" s="12">
        <v>0</v>
      </c>
      <c r="J17" s="12">
        <v>10</v>
      </c>
      <c r="K17" s="12">
        <v>6614.78</v>
      </c>
      <c r="L17" s="12">
        <v>0</v>
      </c>
      <c r="M17" s="12">
        <v>293</v>
      </c>
      <c r="N17" s="12">
        <v>0</v>
      </c>
      <c r="O17" s="12">
        <v>0</v>
      </c>
      <c r="P17" s="12">
        <v>303</v>
      </c>
      <c r="Q17" s="12">
        <v>290</v>
      </c>
      <c r="R17" s="12">
        <v>30</v>
      </c>
      <c r="S17" s="12">
        <v>0</v>
      </c>
      <c r="T17" s="12">
        <v>0</v>
      </c>
      <c r="U17" s="12">
        <v>0</v>
      </c>
      <c r="V17" s="12">
        <v>1614</v>
      </c>
      <c r="W17" s="28"/>
      <c r="X17" s="22" t="s">
        <v>8</v>
      </c>
      <c r="Y17" s="13">
        <f>SUM(Y5:Y16)</f>
        <v>12</v>
      </c>
      <c r="Z17" s="13">
        <f t="shared" ref="Z17:AL17" si="3">SUM(Z5:Z16)</f>
        <v>1109312</v>
      </c>
      <c r="AA17" s="13">
        <f t="shared" si="3"/>
        <v>670700</v>
      </c>
      <c r="AB17" s="13">
        <f t="shared" si="3"/>
        <v>133922</v>
      </c>
      <c r="AC17" s="13">
        <f t="shared" si="3"/>
        <v>68529715</v>
      </c>
      <c r="AD17" s="13">
        <f t="shared" si="3"/>
        <v>6460657</v>
      </c>
      <c r="AE17" s="13">
        <f t="shared" si="3"/>
        <v>29894544</v>
      </c>
      <c r="AF17" s="13">
        <f t="shared" si="3"/>
        <v>22818753</v>
      </c>
      <c r="AG17" s="13">
        <f t="shared" si="3"/>
        <v>32775700</v>
      </c>
      <c r="AH17" s="13">
        <f t="shared" si="3"/>
        <v>58933605</v>
      </c>
      <c r="AI17" s="13">
        <f t="shared" si="3"/>
        <v>9291973</v>
      </c>
      <c r="AJ17" s="13">
        <f t="shared" si="3"/>
        <v>230618893</v>
      </c>
      <c r="AK17" s="15">
        <f t="shared" si="3"/>
        <v>51656090</v>
      </c>
      <c r="AL17" s="15">
        <f t="shared" si="3"/>
        <v>282274983</v>
      </c>
      <c r="AN17" s="23" t="s">
        <v>40</v>
      </c>
      <c r="AO17" s="24">
        <v>2499</v>
      </c>
      <c r="AP17" s="24">
        <v>598</v>
      </c>
      <c r="AQ17" s="21">
        <f t="shared" si="2"/>
        <v>3097</v>
      </c>
      <c r="AR17" s="32">
        <v>65</v>
      </c>
      <c r="AS17" s="32">
        <v>95</v>
      </c>
      <c r="AT17" s="33">
        <v>0</v>
      </c>
      <c r="AU17" s="33">
        <v>0</v>
      </c>
      <c r="AV17" s="34">
        <v>107</v>
      </c>
      <c r="AW17" s="35">
        <v>0</v>
      </c>
      <c r="AX17" s="35">
        <v>0</v>
      </c>
      <c r="AY17" s="35">
        <v>6</v>
      </c>
      <c r="AZ17" s="35">
        <v>1</v>
      </c>
      <c r="BA17" s="35">
        <v>17352457</v>
      </c>
      <c r="BC17" s="36" t="s">
        <v>40</v>
      </c>
      <c r="BD17" s="12">
        <v>0</v>
      </c>
      <c r="BE17" s="12">
        <v>0</v>
      </c>
      <c r="BF17" s="12">
        <v>35</v>
      </c>
      <c r="BG17" s="12">
        <v>0</v>
      </c>
      <c r="BH17" s="12">
        <v>3260</v>
      </c>
      <c r="BI17" s="12">
        <v>400</v>
      </c>
      <c r="BJ17" s="12">
        <v>2400</v>
      </c>
      <c r="BK17" s="12">
        <v>145</v>
      </c>
      <c r="BL17" s="12">
        <v>1200</v>
      </c>
      <c r="BM17" s="12">
        <v>45</v>
      </c>
      <c r="BN17" s="12" t="s">
        <v>93</v>
      </c>
    </row>
    <row r="18" spans="1:66" s="7" customFormat="1" ht="21" customHeight="1">
      <c r="A18" s="10" t="s">
        <v>6</v>
      </c>
      <c r="B18" s="16">
        <f t="shared" ref="B18:V18" si="4">SUM(B6:B17)</f>
        <v>318</v>
      </c>
      <c r="C18" s="16">
        <f t="shared" si="4"/>
        <v>101992.92199999998</v>
      </c>
      <c r="D18" s="16">
        <f t="shared" si="4"/>
        <v>120</v>
      </c>
      <c r="E18" s="16">
        <f t="shared" si="4"/>
        <v>72951.08</v>
      </c>
      <c r="F18" s="16">
        <f t="shared" si="4"/>
        <v>26</v>
      </c>
      <c r="G18" s="16">
        <f t="shared" si="4"/>
        <v>0</v>
      </c>
      <c r="H18" s="16">
        <f t="shared" si="4"/>
        <v>0</v>
      </c>
      <c r="I18" s="16">
        <f t="shared" si="4"/>
        <v>0</v>
      </c>
      <c r="J18" s="16">
        <f t="shared" si="4"/>
        <v>162</v>
      </c>
      <c r="K18" s="16">
        <f t="shared" si="4"/>
        <v>123558.98000000001</v>
      </c>
      <c r="L18" s="16">
        <f t="shared" si="4"/>
        <v>1</v>
      </c>
      <c r="M18" s="16">
        <f t="shared" si="4"/>
        <v>2800</v>
      </c>
      <c r="N18" s="16">
        <f t="shared" si="4"/>
        <v>21</v>
      </c>
      <c r="O18" s="16">
        <f t="shared" si="4"/>
        <v>0</v>
      </c>
      <c r="P18" s="16">
        <f t="shared" si="4"/>
        <v>619</v>
      </c>
      <c r="Q18" s="16">
        <f t="shared" si="4"/>
        <v>2114</v>
      </c>
      <c r="R18" s="16">
        <f t="shared" si="4"/>
        <v>310</v>
      </c>
      <c r="S18" s="16">
        <f t="shared" si="4"/>
        <v>0</v>
      </c>
      <c r="T18" s="16">
        <f t="shared" si="4"/>
        <v>0</v>
      </c>
      <c r="U18" s="16">
        <f t="shared" si="4"/>
        <v>0</v>
      </c>
      <c r="V18" s="16">
        <f t="shared" si="4"/>
        <v>4497</v>
      </c>
      <c r="W18" s="29"/>
      <c r="AN18" s="25" t="s">
        <v>6</v>
      </c>
      <c r="AO18" s="21">
        <f>SUM(AO6:AO17)</f>
        <v>21146</v>
      </c>
      <c r="AP18" s="21">
        <f t="shared" ref="AP18:BA18" si="5">SUM(AP6:AP17)</f>
        <v>6659</v>
      </c>
      <c r="AQ18" s="21">
        <f t="shared" si="5"/>
        <v>27805</v>
      </c>
      <c r="AR18" s="21">
        <f t="shared" si="5"/>
        <v>942</v>
      </c>
      <c r="AS18" s="21">
        <f t="shared" si="5"/>
        <v>590</v>
      </c>
      <c r="AT18" s="21">
        <f t="shared" si="5"/>
        <v>11</v>
      </c>
      <c r="AU18" s="21">
        <f t="shared" si="5"/>
        <v>23</v>
      </c>
      <c r="AV18" s="21">
        <f t="shared" si="5"/>
        <v>743</v>
      </c>
      <c r="AW18" s="21">
        <f t="shared" si="5"/>
        <v>21</v>
      </c>
      <c r="AX18" s="21">
        <f t="shared" si="5"/>
        <v>15</v>
      </c>
      <c r="AY18" s="21">
        <f t="shared" si="5"/>
        <v>98</v>
      </c>
      <c r="AZ18" s="21">
        <f t="shared" si="5"/>
        <v>32</v>
      </c>
      <c r="BA18" s="21">
        <f t="shared" si="5"/>
        <v>134738459</v>
      </c>
      <c r="BC18" s="36" t="s">
        <v>8</v>
      </c>
      <c r="BD18" s="15">
        <f t="shared" ref="BD18:BL18" si="6">SUM(BD6:BD17)</f>
        <v>104</v>
      </c>
      <c r="BE18" s="15">
        <f t="shared" si="6"/>
        <v>815</v>
      </c>
      <c r="BF18" s="15">
        <f t="shared" si="6"/>
        <v>489</v>
      </c>
      <c r="BG18" s="15">
        <f t="shared" si="6"/>
        <v>35</v>
      </c>
      <c r="BH18" s="15">
        <f t="shared" si="6"/>
        <v>52500</v>
      </c>
      <c r="BI18" s="15">
        <f t="shared" si="6"/>
        <v>6430</v>
      </c>
      <c r="BJ18" s="15">
        <f t="shared" si="6"/>
        <v>19770</v>
      </c>
      <c r="BK18" s="15">
        <f t="shared" si="6"/>
        <v>1923</v>
      </c>
      <c r="BL18" s="15">
        <f t="shared" si="6"/>
        <v>4542</v>
      </c>
      <c r="BM18" s="15">
        <f t="shared" ref="BM18" si="7">SUM(BM6:BM17)</f>
        <v>950</v>
      </c>
      <c r="BN18" s="15"/>
    </row>
    <row r="19" spans="1:66" ht="96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1" spans="1:66" ht="15.75" customHeight="1"/>
    <row r="22" spans="1:66" ht="27.75" customHeight="1"/>
    <row r="23" spans="1:66" ht="13.5" customHeight="1"/>
    <row r="24" spans="1:66" hidden="1"/>
    <row r="25" spans="1:66" ht="25.5" customHeight="1"/>
  </sheetData>
  <mergeCells count="65">
    <mergeCell ref="BM3:BM5"/>
    <mergeCell ref="AY4:AY5"/>
    <mergeCell ref="AL3:AL4"/>
    <mergeCell ref="BC2:BN2"/>
    <mergeCell ref="BC3:BC5"/>
    <mergeCell ref="BD3:BD5"/>
    <mergeCell ref="BE3:BE5"/>
    <mergeCell ref="BF3:BF5"/>
    <mergeCell ref="BL3:BL5"/>
    <mergeCell ref="BN3:BN5"/>
    <mergeCell ref="BG3:BG5"/>
    <mergeCell ref="BJ3:BJ5"/>
    <mergeCell ref="BK3:BK5"/>
    <mergeCell ref="BH3:BI4"/>
    <mergeCell ref="AN2:BA2"/>
    <mergeCell ref="AO4:AO5"/>
    <mergeCell ref="AN3:AN5"/>
    <mergeCell ref="AK3:AK4"/>
    <mergeCell ref="H4:I4"/>
    <mergeCell ref="J4:K4"/>
    <mergeCell ref="L4:L5"/>
    <mergeCell ref="M4:M5"/>
    <mergeCell ref="Q3:V3"/>
    <mergeCell ref="T4:T5"/>
    <mergeCell ref="U4:U5"/>
    <mergeCell ref="V4:V5"/>
    <mergeCell ref="AH3:AH4"/>
    <mergeCell ref="AI3:AI4"/>
    <mergeCell ref="N4:N5"/>
    <mergeCell ref="O4:O5"/>
    <mergeCell ref="Y3:Y4"/>
    <mergeCell ref="AD3:AD4"/>
    <mergeCell ref="AA3:AA4"/>
    <mergeCell ref="Z3:Z4"/>
    <mergeCell ref="X3:X4"/>
    <mergeCell ref="AB3:AB4"/>
    <mergeCell ref="X2:AK2"/>
    <mergeCell ref="AJ3:AJ4"/>
    <mergeCell ref="AF3:AF4"/>
    <mergeCell ref="AC3:AC4"/>
    <mergeCell ref="AE3:AE4"/>
    <mergeCell ref="AG3:AG4"/>
    <mergeCell ref="A2:V2"/>
    <mergeCell ref="A3:A5"/>
    <mergeCell ref="B3:P3"/>
    <mergeCell ref="B4:C4"/>
    <mergeCell ref="D4:E4"/>
    <mergeCell ref="Q4:Q5"/>
    <mergeCell ref="R4:R5"/>
    <mergeCell ref="S4:S5"/>
    <mergeCell ref="F4:G4"/>
    <mergeCell ref="P4:P5"/>
    <mergeCell ref="AP4:AP5"/>
    <mergeCell ref="AQ4:AQ5"/>
    <mergeCell ref="AW4:AW5"/>
    <mergeCell ref="AR3:BA3"/>
    <mergeCell ref="AX4:AX5"/>
    <mergeCell ref="AZ4:AZ5"/>
    <mergeCell ref="AR4:AR5"/>
    <mergeCell ref="AS4:AS5"/>
    <mergeCell ref="AT4:AT5"/>
    <mergeCell ref="AU4:AU5"/>
    <mergeCell ref="AV4:AV5"/>
    <mergeCell ref="BA4:BA5"/>
    <mergeCell ref="AO3:AQ3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zoomScaleNormal="100" workbookViewId="0">
      <selection activeCell="U1" sqref="U1"/>
    </sheetView>
  </sheetViews>
  <sheetFormatPr defaultColWidth="9.140625" defaultRowHeight="15.75"/>
  <cols>
    <col min="1" max="1" width="6.7109375" style="2" customWidth="1"/>
    <col min="2" max="2" width="6" style="2" customWidth="1"/>
    <col min="3" max="3" width="9" style="2" customWidth="1"/>
    <col min="4" max="4" width="5.140625" style="2" customWidth="1"/>
    <col min="5" max="10" width="5.5703125" style="2" customWidth="1"/>
    <col min="11" max="11" width="6" style="2" customWidth="1"/>
    <col min="12" max="18" width="5.5703125" style="2" customWidth="1"/>
    <col min="19" max="19" width="5.42578125" style="2" customWidth="1"/>
    <col min="20" max="20" width="5.5703125" style="2" customWidth="1"/>
    <col min="21" max="21" width="6.42578125" style="2" customWidth="1"/>
    <col min="22" max="22" width="14" style="2" customWidth="1"/>
    <col min="23" max="23" width="6" style="2" customWidth="1"/>
    <col min="24" max="24" width="7.5703125" style="2" customWidth="1"/>
    <col min="25" max="38" width="8.42578125" style="2" customWidth="1"/>
    <col min="39" max="39" width="7.85546875" style="2" customWidth="1"/>
    <col min="40" max="43" width="10.28515625" style="2" customWidth="1"/>
    <col min="44" max="53" width="9.5703125" style="2" customWidth="1"/>
    <col min="54" max="16384" width="9.140625" style="2"/>
  </cols>
  <sheetData>
    <row r="1" spans="1:66" ht="108" customHeight="1"/>
    <row r="2" spans="1:66" ht="23.25" customHeight="1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9"/>
      <c r="X2" s="70" t="s">
        <v>81</v>
      </c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2"/>
      <c r="AL2" s="41"/>
      <c r="AN2" s="97" t="s">
        <v>83</v>
      </c>
      <c r="AO2" s="97"/>
      <c r="AP2" s="97"/>
      <c r="AQ2" s="97"/>
      <c r="AR2" s="97"/>
      <c r="AS2" s="97"/>
      <c r="AT2" s="97"/>
      <c r="AU2" s="97"/>
      <c r="AV2" s="97"/>
      <c r="AW2" s="97"/>
      <c r="AX2" s="98"/>
      <c r="AY2" s="98"/>
      <c r="AZ2" s="98"/>
      <c r="BA2" s="98"/>
      <c r="BC2" s="84" t="s">
        <v>84</v>
      </c>
      <c r="BD2" s="85"/>
      <c r="BE2" s="85"/>
      <c r="BF2" s="85"/>
      <c r="BG2" s="85"/>
      <c r="BH2" s="85"/>
      <c r="BI2" s="85"/>
      <c r="BJ2" s="85"/>
      <c r="BK2" s="85"/>
      <c r="BL2" s="85"/>
      <c r="BM2" s="86"/>
      <c r="BN2" s="86"/>
    </row>
    <row r="3" spans="1:66" ht="16.5" customHeight="1">
      <c r="A3" s="55" t="s">
        <v>12</v>
      </c>
      <c r="B3" s="58" t="s">
        <v>13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78" t="s">
        <v>30</v>
      </c>
      <c r="R3" s="79"/>
      <c r="S3" s="79"/>
      <c r="T3" s="79"/>
      <c r="U3" s="79"/>
      <c r="V3" s="79"/>
      <c r="W3" s="26"/>
      <c r="X3" s="68" t="s">
        <v>0</v>
      </c>
      <c r="Y3" s="66" t="s">
        <v>80</v>
      </c>
      <c r="Z3" s="66" t="s">
        <v>43</v>
      </c>
      <c r="AA3" s="66" t="s">
        <v>57</v>
      </c>
      <c r="AB3" s="69" t="s">
        <v>55</v>
      </c>
      <c r="AC3" s="73" t="s">
        <v>44</v>
      </c>
      <c r="AD3" s="81" t="s">
        <v>45</v>
      </c>
      <c r="AE3" s="73" t="s">
        <v>46</v>
      </c>
      <c r="AF3" s="74" t="s">
        <v>47</v>
      </c>
      <c r="AG3" s="74" t="s">
        <v>48</v>
      </c>
      <c r="AH3" s="73" t="s">
        <v>49</v>
      </c>
      <c r="AI3" s="73" t="s">
        <v>50</v>
      </c>
      <c r="AJ3" s="73" t="s">
        <v>51</v>
      </c>
      <c r="AK3" s="73" t="s">
        <v>53</v>
      </c>
      <c r="AL3" s="69" t="s">
        <v>85</v>
      </c>
      <c r="AN3" s="75" t="s">
        <v>12</v>
      </c>
      <c r="AO3" s="51" t="s">
        <v>31</v>
      </c>
      <c r="AP3" s="49"/>
      <c r="AQ3" s="50"/>
      <c r="AR3" s="47" t="s">
        <v>58</v>
      </c>
      <c r="AS3" s="48"/>
      <c r="AT3" s="48"/>
      <c r="AU3" s="48"/>
      <c r="AV3" s="48"/>
      <c r="AW3" s="48"/>
      <c r="AX3" s="49"/>
      <c r="AY3" s="49"/>
      <c r="AZ3" s="49"/>
      <c r="BA3" s="50"/>
      <c r="BC3" s="87" t="s">
        <v>0</v>
      </c>
      <c r="BD3" s="82" t="s">
        <v>76</v>
      </c>
      <c r="BE3" s="82" t="s">
        <v>68</v>
      </c>
      <c r="BF3" s="90" t="s">
        <v>69</v>
      </c>
      <c r="BG3" s="82" t="s">
        <v>70</v>
      </c>
      <c r="BH3" s="93" t="s">
        <v>78</v>
      </c>
      <c r="BI3" s="94"/>
      <c r="BJ3" s="82" t="s">
        <v>71</v>
      </c>
      <c r="BK3" s="82" t="s">
        <v>72</v>
      </c>
      <c r="BL3" s="82" t="s">
        <v>75</v>
      </c>
      <c r="BM3" s="82" t="s">
        <v>73</v>
      </c>
      <c r="BN3" s="82" t="s">
        <v>86</v>
      </c>
    </row>
    <row r="4" spans="1:66" ht="28.5" customHeight="1">
      <c r="A4" s="56"/>
      <c r="B4" s="61" t="s">
        <v>14</v>
      </c>
      <c r="C4" s="62"/>
      <c r="D4" s="63" t="s">
        <v>15</v>
      </c>
      <c r="E4" s="63"/>
      <c r="F4" s="63" t="s">
        <v>16</v>
      </c>
      <c r="G4" s="63"/>
      <c r="H4" s="63" t="s">
        <v>17</v>
      </c>
      <c r="I4" s="63"/>
      <c r="J4" s="63" t="s">
        <v>18</v>
      </c>
      <c r="K4" s="63"/>
      <c r="L4" s="64" t="s">
        <v>19</v>
      </c>
      <c r="M4" s="64" t="s">
        <v>20</v>
      </c>
      <c r="N4" s="64" t="s">
        <v>21</v>
      </c>
      <c r="O4" s="64" t="s">
        <v>22</v>
      </c>
      <c r="P4" s="64" t="s">
        <v>23</v>
      </c>
      <c r="Q4" s="64" t="s">
        <v>26</v>
      </c>
      <c r="R4" s="64" t="s">
        <v>27</v>
      </c>
      <c r="S4" s="64" t="s">
        <v>28</v>
      </c>
      <c r="T4" s="64" t="s">
        <v>29</v>
      </c>
      <c r="U4" s="64" t="s">
        <v>91</v>
      </c>
      <c r="V4" s="80" t="s">
        <v>54</v>
      </c>
      <c r="W4" s="27"/>
      <c r="X4" s="62"/>
      <c r="Y4" s="67"/>
      <c r="Z4" s="67"/>
      <c r="AA4" s="67"/>
      <c r="AB4" s="63"/>
      <c r="AC4" s="73"/>
      <c r="AD4" s="81"/>
      <c r="AE4" s="73"/>
      <c r="AF4" s="74"/>
      <c r="AG4" s="74"/>
      <c r="AH4" s="73"/>
      <c r="AI4" s="73"/>
      <c r="AJ4" s="73"/>
      <c r="AK4" s="73"/>
      <c r="AL4" s="45"/>
      <c r="AN4" s="76"/>
      <c r="AO4" s="44" t="s">
        <v>32</v>
      </c>
      <c r="AP4" s="44" t="s">
        <v>33</v>
      </c>
      <c r="AQ4" s="44" t="s">
        <v>34</v>
      </c>
      <c r="AR4" s="46" t="s">
        <v>59</v>
      </c>
      <c r="AS4" s="46" t="s">
        <v>60</v>
      </c>
      <c r="AT4" s="46" t="s">
        <v>61</v>
      </c>
      <c r="AU4" s="46" t="s">
        <v>62</v>
      </c>
      <c r="AV4" s="46" t="s">
        <v>64</v>
      </c>
      <c r="AW4" s="46" t="s">
        <v>65</v>
      </c>
      <c r="AX4" s="46" t="s">
        <v>66</v>
      </c>
      <c r="AY4" s="46" t="s">
        <v>88</v>
      </c>
      <c r="AZ4" s="46" t="s">
        <v>67</v>
      </c>
      <c r="BA4" s="46" t="s">
        <v>63</v>
      </c>
      <c r="BC4" s="88"/>
      <c r="BD4" s="83"/>
      <c r="BE4" s="83"/>
      <c r="BF4" s="91"/>
      <c r="BG4" s="83"/>
      <c r="BH4" s="95"/>
      <c r="BI4" s="96"/>
      <c r="BJ4" s="83"/>
      <c r="BK4" s="83"/>
      <c r="BL4" s="83"/>
      <c r="BM4" s="83"/>
      <c r="BN4" s="83"/>
    </row>
    <row r="5" spans="1:66" ht="48.75" customHeight="1">
      <c r="A5" s="57"/>
      <c r="B5" s="3" t="s">
        <v>24</v>
      </c>
      <c r="C5" s="4" t="s">
        <v>25</v>
      </c>
      <c r="D5" s="4" t="s">
        <v>24</v>
      </c>
      <c r="E5" s="4" t="s">
        <v>25</v>
      </c>
      <c r="F5" s="4" t="s">
        <v>24</v>
      </c>
      <c r="G5" s="4" t="s">
        <v>25</v>
      </c>
      <c r="H5" s="4" t="s">
        <v>24</v>
      </c>
      <c r="I5" s="4" t="s">
        <v>25</v>
      </c>
      <c r="J5" s="4" t="s">
        <v>24</v>
      </c>
      <c r="K5" s="4" t="s">
        <v>25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4"/>
      <c r="W5" s="27"/>
      <c r="X5" s="5" t="s">
        <v>42</v>
      </c>
      <c r="Y5" s="12">
        <v>0</v>
      </c>
      <c r="Z5" s="12">
        <v>83013</v>
      </c>
      <c r="AA5" s="12">
        <v>45999</v>
      </c>
      <c r="AB5" s="12">
        <v>75380</v>
      </c>
      <c r="AC5" s="12">
        <v>3642270</v>
      </c>
      <c r="AD5" s="12">
        <v>123560</v>
      </c>
      <c r="AE5" s="12">
        <v>347489</v>
      </c>
      <c r="AF5" s="12">
        <v>216954</v>
      </c>
      <c r="AG5" s="12">
        <v>535519</v>
      </c>
      <c r="AH5" s="12">
        <v>6230607</v>
      </c>
      <c r="AI5" s="12">
        <v>612815</v>
      </c>
      <c r="AJ5" s="13">
        <f t="shared" ref="AJ5:AJ16" si="0">SUM(Y5:AI5)</f>
        <v>11913606</v>
      </c>
      <c r="AK5" s="12">
        <v>0</v>
      </c>
      <c r="AL5" s="12">
        <f>AJ5+AK5</f>
        <v>11913606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C5" s="89"/>
      <c r="BD5" s="83"/>
      <c r="BE5" s="83"/>
      <c r="BF5" s="92"/>
      <c r="BG5" s="83"/>
      <c r="BH5" s="39" t="s">
        <v>79</v>
      </c>
      <c r="BI5" s="42" t="s">
        <v>77</v>
      </c>
      <c r="BJ5" s="83"/>
      <c r="BK5" s="83"/>
      <c r="BL5" s="83"/>
      <c r="BM5" s="83"/>
      <c r="BN5" s="83"/>
    </row>
    <row r="6" spans="1:66" s="7" customFormat="1" ht="21" customHeight="1">
      <c r="A6" s="6" t="s">
        <v>1</v>
      </c>
      <c r="B6" s="17">
        <v>36</v>
      </c>
      <c r="C6" s="17">
        <v>12187.17</v>
      </c>
      <c r="D6" s="17">
        <v>9</v>
      </c>
      <c r="E6" s="17">
        <v>8181.71</v>
      </c>
      <c r="F6" s="17">
        <v>1</v>
      </c>
      <c r="G6" s="17">
        <v>0</v>
      </c>
      <c r="H6" s="17">
        <v>0</v>
      </c>
      <c r="I6" s="17">
        <v>0</v>
      </c>
      <c r="J6" s="17">
        <v>16</v>
      </c>
      <c r="K6" s="17">
        <v>9601.75</v>
      </c>
      <c r="L6" s="17">
        <v>1</v>
      </c>
      <c r="M6" s="17">
        <v>147</v>
      </c>
      <c r="N6" s="17">
        <v>1</v>
      </c>
      <c r="O6" s="17">
        <v>0</v>
      </c>
      <c r="P6" s="17">
        <v>167</v>
      </c>
      <c r="Q6" s="18">
        <v>70</v>
      </c>
      <c r="R6" s="18">
        <v>40</v>
      </c>
      <c r="S6" s="17">
        <v>0</v>
      </c>
      <c r="T6" s="17">
        <v>0</v>
      </c>
      <c r="U6" s="30">
        <v>0</v>
      </c>
      <c r="V6" s="12">
        <v>109</v>
      </c>
      <c r="W6" s="28"/>
      <c r="X6" s="5" t="s">
        <v>9</v>
      </c>
      <c r="Y6" s="12">
        <v>0</v>
      </c>
      <c r="Z6" s="12">
        <v>130410</v>
      </c>
      <c r="AA6" s="12">
        <v>104199</v>
      </c>
      <c r="AB6" s="12">
        <v>53595</v>
      </c>
      <c r="AC6" s="12">
        <v>4552248</v>
      </c>
      <c r="AD6" s="12">
        <v>261760</v>
      </c>
      <c r="AE6" s="12">
        <v>950550</v>
      </c>
      <c r="AF6" s="12">
        <v>520921</v>
      </c>
      <c r="AG6" s="12">
        <v>1967455</v>
      </c>
      <c r="AH6" s="12">
        <v>2204663</v>
      </c>
      <c r="AI6" s="12">
        <v>626784</v>
      </c>
      <c r="AJ6" s="13">
        <f t="shared" si="0"/>
        <v>11372585</v>
      </c>
      <c r="AK6" s="12">
        <v>14153152</v>
      </c>
      <c r="AL6" s="12">
        <f t="shared" ref="AL6:AL16" si="1">AJ6+AK6</f>
        <v>25525737</v>
      </c>
      <c r="AM6" s="2"/>
      <c r="AN6" s="23" t="s">
        <v>1</v>
      </c>
      <c r="AO6" s="20">
        <v>1236</v>
      </c>
      <c r="AP6" s="20">
        <v>367</v>
      </c>
      <c r="AQ6" s="21">
        <f>SUM(AO6:AP6)</f>
        <v>1603</v>
      </c>
      <c r="AR6" s="32">
        <v>18</v>
      </c>
      <c r="AS6" s="32">
        <v>22</v>
      </c>
      <c r="AT6" s="33">
        <v>0</v>
      </c>
      <c r="AU6" s="33">
        <v>0</v>
      </c>
      <c r="AV6" s="34">
        <v>13</v>
      </c>
      <c r="AW6" s="35">
        <v>6</v>
      </c>
      <c r="AX6" s="35">
        <v>0</v>
      </c>
      <c r="AY6" s="35">
        <v>0</v>
      </c>
      <c r="AZ6" s="35">
        <v>1</v>
      </c>
      <c r="BA6" s="35">
        <v>12453122</v>
      </c>
      <c r="BC6" s="36" t="s">
        <v>42</v>
      </c>
      <c r="BD6" s="12">
        <v>0</v>
      </c>
      <c r="BE6" s="12">
        <v>180</v>
      </c>
      <c r="BF6" s="12">
        <v>9</v>
      </c>
      <c r="BG6" s="12">
        <v>8</v>
      </c>
      <c r="BH6" s="12">
        <v>4350</v>
      </c>
      <c r="BI6" s="12">
        <v>550</v>
      </c>
      <c r="BJ6" s="12">
        <v>1500</v>
      </c>
      <c r="BK6" s="12">
        <v>180</v>
      </c>
      <c r="BL6" s="12">
        <v>125</v>
      </c>
      <c r="BM6" s="12">
        <v>150</v>
      </c>
      <c r="BN6" s="12">
        <v>0</v>
      </c>
    </row>
    <row r="7" spans="1:66" s="7" customFormat="1" ht="21" customHeight="1">
      <c r="A7" s="6" t="s">
        <v>2</v>
      </c>
      <c r="B7" s="12">
        <v>37</v>
      </c>
      <c r="C7" s="17">
        <v>17427.61</v>
      </c>
      <c r="D7" s="12">
        <v>15</v>
      </c>
      <c r="E7" s="17">
        <v>14927.39</v>
      </c>
      <c r="F7" s="12">
        <v>0</v>
      </c>
      <c r="G7" s="12">
        <v>0</v>
      </c>
      <c r="H7" s="12">
        <v>0</v>
      </c>
      <c r="I7" s="12">
        <v>0</v>
      </c>
      <c r="J7" s="12">
        <v>26</v>
      </c>
      <c r="K7" s="12">
        <v>26999</v>
      </c>
      <c r="L7" s="12">
        <v>0</v>
      </c>
      <c r="M7" s="12">
        <v>267</v>
      </c>
      <c r="N7" s="12">
        <v>8</v>
      </c>
      <c r="O7" s="12">
        <v>0</v>
      </c>
      <c r="P7" s="12">
        <v>149</v>
      </c>
      <c r="Q7" s="12">
        <v>205</v>
      </c>
      <c r="R7" s="12">
        <v>30</v>
      </c>
      <c r="S7" s="12">
        <v>0</v>
      </c>
      <c r="T7" s="12">
        <v>0</v>
      </c>
      <c r="U7" s="12">
        <v>0</v>
      </c>
      <c r="V7" s="12">
        <v>234</v>
      </c>
      <c r="W7" s="28"/>
      <c r="X7" s="5" t="s">
        <v>3</v>
      </c>
      <c r="Y7" s="12">
        <v>0</v>
      </c>
      <c r="Z7" s="14">
        <v>126520</v>
      </c>
      <c r="AA7" s="14">
        <v>44147</v>
      </c>
      <c r="AB7" s="14">
        <v>4947</v>
      </c>
      <c r="AC7" s="14">
        <v>4283908</v>
      </c>
      <c r="AD7" s="14">
        <v>2081349</v>
      </c>
      <c r="AE7" s="14">
        <v>2103167</v>
      </c>
      <c r="AF7" s="14">
        <v>885457</v>
      </c>
      <c r="AG7" s="14">
        <v>2550067</v>
      </c>
      <c r="AH7" s="14">
        <v>4742924</v>
      </c>
      <c r="AI7" s="14">
        <v>591717</v>
      </c>
      <c r="AJ7" s="15">
        <f t="shared" si="0"/>
        <v>17414203</v>
      </c>
      <c r="AK7" s="12">
        <v>2503189</v>
      </c>
      <c r="AL7" s="12">
        <f t="shared" si="1"/>
        <v>19917392</v>
      </c>
      <c r="AM7" s="2"/>
      <c r="AN7" s="31" t="s">
        <v>2</v>
      </c>
      <c r="AO7" s="20">
        <v>1971</v>
      </c>
      <c r="AP7" s="20">
        <v>657</v>
      </c>
      <c r="AQ7" s="21">
        <f t="shared" ref="AQ7:AQ17" si="2">SUM(AO7:AP7)</f>
        <v>2628</v>
      </c>
      <c r="AR7" s="32">
        <v>60</v>
      </c>
      <c r="AS7" s="32">
        <v>38</v>
      </c>
      <c r="AT7" s="33">
        <v>0</v>
      </c>
      <c r="AU7" s="33">
        <v>0</v>
      </c>
      <c r="AV7" s="34">
        <v>45</v>
      </c>
      <c r="AW7" s="35">
        <v>15</v>
      </c>
      <c r="AX7" s="35">
        <v>1</v>
      </c>
      <c r="AY7" s="35">
        <v>0</v>
      </c>
      <c r="AZ7" s="35">
        <v>2</v>
      </c>
      <c r="BA7" s="35">
        <v>16192000</v>
      </c>
      <c r="BC7" s="36" t="s">
        <v>9</v>
      </c>
      <c r="BD7" s="12">
        <v>0</v>
      </c>
      <c r="BE7" s="12">
        <v>0</v>
      </c>
      <c r="BF7" s="12">
        <v>50</v>
      </c>
      <c r="BG7" s="12">
        <v>5</v>
      </c>
      <c r="BH7" s="12">
        <v>4780</v>
      </c>
      <c r="BI7" s="12">
        <v>580</v>
      </c>
      <c r="BJ7" s="12">
        <v>4000</v>
      </c>
      <c r="BK7" s="12">
        <v>300</v>
      </c>
      <c r="BL7" s="12">
        <v>40</v>
      </c>
      <c r="BM7" s="12">
        <v>0</v>
      </c>
      <c r="BN7" s="12">
        <v>0</v>
      </c>
    </row>
    <row r="8" spans="1:66" s="7" customFormat="1" ht="21" customHeight="1">
      <c r="A8" s="6" t="s">
        <v>3</v>
      </c>
      <c r="B8" s="12">
        <v>32</v>
      </c>
      <c r="C8" s="17">
        <v>12476.09</v>
      </c>
      <c r="D8" s="12">
        <v>10</v>
      </c>
      <c r="E8" s="17">
        <v>4713.13</v>
      </c>
      <c r="F8" s="12">
        <v>1</v>
      </c>
      <c r="G8" s="12">
        <v>0</v>
      </c>
      <c r="H8" s="12">
        <v>0</v>
      </c>
      <c r="I8" s="12">
        <v>0</v>
      </c>
      <c r="J8" s="12">
        <v>18</v>
      </c>
      <c r="K8" s="12">
        <v>10024.27</v>
      </c>
      <c r="L8" s="12">
        <v>0</v>
      </c>
      <c r="M8" s="12">
        <v>304</v>
      </c>
      <c r="N8" s="12">
        <v>3</v>
      </c>
      <c r="O8" s="12">
        <v>0</v>
      </c>
      <c r="P8" s="12">
        <v>0</v>
      </c>
      <c r="Q8" s="12">
        <v>257</v>
      </c>
      <c r="R8" s="12">
        <v>30</v>
      </c>
      <c r="S8" s="12">
        <v>0</v>
      </c>
      <c r="T8" s="12">
        <v>0</v>
      </c>
      <c r="U8" s="12">
        <v>0</v>
      </c>
      <c r="V8" s="12">
        <v>195</v>
      </c>
      <c r="W8" s="28"/>
      <c r="X8" s="5" t="s">
        <v>10</v>
      </c>
      <c r="Y8" s="12">
        <v>0</v>
      </c>
      <c r="Z8" s="14">
        <v>119790</v>
      </c>
      <c r="AA8" s="14">
        <v>85412</v>
      </c>
      <c r="AB8" s="14">
        <v>0</v>
      </c>
      <c r="AC8" s="14">
        <v>6148514</v>
      </c>
      <c r="AD8" s="14">
        <v>190475</v>
      </c>
      <c r="AE8" s="14">
        <v>841465</v>
      </c>
      <c r="AF8" s="14">
        <v>622819</v>
      </c>
      <c r="AG8" s="14">
        <v>1033461</v>
      </c>
      <c r="AH8" s="14">
        <v>4491203</v>
      </c>
      <c r="AI8" s="14">
        <v>749815</v>
      </c>
      <c r="AJ8" s="15">
        <f t="shared" si="0"/>
        <v>14282954</v>
      </c>
      <c r="AK8" s="12">
        <v>4651551</v>
      </c>
      <c r="AL8" s="12">
        <f t="shared" si="1"/>
        <v>18934505</v>
      </c>
      <c r="AM8" s="2"/>
      <c r="AN8" s="23" t="s">
        <v>3</v>
      </c>
      <c r="AO8" s="20">
        <v>1818</v>
      </c>
      <c r="AP8" s="20">
        <v>695</v>
      </c>
      <c r="AQ8" s="21">
        <f t="shared" si="2"/>
        <v>2513</v>
      </c>
      <c r="AR8" s="32">
        <v>60</v>
      </c>
      <c r="AS8" s="32">
        <v>33</v>
      </c>
      <c r="AT8" s="33">
        <v>5</v>
      </c>
      <c r="AU8" s="33">
        <v>1</v>
      </c>
      <c r="AV8" s="34">
        <v>66</v>
      </c>
      <c r="AW8" s="35">
        <v>0</v>
      </c>
      <c r="AX8" s="35">
        <v>0</v>
      </c>
      <c r="AY8" s="35">
        <v>21</v>
      </c>
      <c r="AZ8" s="35">
        <v>1</v>
      </c>
      <c r="BA8" s="35">
        <v>3064334</v>
      </c>
      <c r="BC8" s="36" t="s">
        <v>3</v>
      </c>
      <c r="BD8" s="12">
        <v>0</v>
      </c>
      <c r="BE8" s="12">
        <v>335</v>
      </c>
      <c r="BF8" s="12">
        <v>46</v>
      </c>
      <c r="BG8" s="12">
        <v>3</v>
      </c>
      <c r="BH8" s="12">
        <v>6670</v>
      </c>
      <c r="BI8" s="12">
        <v>820</v>
      </c>
      <c r="BJ8" s="12">
        <v>2200</v>
      </c>
      <c r="BK8" s="12">
        <v>200</v>
      </c>
      <c r="BL8" s="12">
        <v>300</v>
      </c>
      <c r="BM8" s="12">
        <v>0</v>
      </c>
      <c r="BN8" s="12" t="s">
        <v>87</v>
      </c>
    </row>
    <row r="9" spans="1:66" s="7" customFormat="1" ht="21" customHeight="1">
      <c r="A9" s="6" t="s">
        <v>7</v>
      </c>
      <c r="B9" s="12">
        <v>36</v>
      </c>
      <c r="C9" s="12">
        <v>7878.84</v>
      </c>
      <c r="D9" s="12">
        <v>16</v>
      </c>
      <c r="E9" s="12">
        <v>12110.25</v>
      </c>
      <c r="F9" s="12">
        <v>0</v>
      </c>
      <c r="G9" s="12">
        <v>0</v>
      </c>
      <c r="H9" s="12">
        <v>0</v>
      </c>
      <c r="I9" s="12">
        <v>0</v>
      </c>
      <c r="J9" s="12">
        <v>4</v>
      </c>
      <c r="K9" s="12">
        <v>6449.53</v>
      </c>
      <c r="L9" s="12">
        <v>0</v>
      </c>
      <c r="M9" s="12">
        <v>277</v>
      </c>
      <c r="N9" s="12">
        <v>2</v>
      </c>
      <c r="O9" s="12">
        <v>0</v>
      </c>
      <c r="P9" s="12">
        <v>0</v>
      </c>
      <c r="Q9" s="12">
        <v>132</v>
      </c>
      <c r="R9" s="12">
        <v>25</v>
      </c>
      <c r="S9" s="12">
        <v>0</v>
      </c>
      <c r="T9" s="12">
        <v>0</v>
      </c>
      <c r="U9" s="12">
        <v>0</v>
      </c>
      <c r="V9" s="12">
        <v>170</v>
      </c>
      <c r="W9" s="28"/>
      <c r="X9" s="43" t="s">
        <v>4</v>
      </c>
      <c r="Y9" s="12">
        <v>0</v>
      </c>
      <c r="Z9" s="14">
        <v>155190</v>
      </c>
      <c r="AA9" s="14">
        <v>42286</v>
      </c>
      <c r="AB9" s="14">
        <v>0</v>
      </c>
      <c r="AC9" s="14">
        <v>4120482</v>
      </c>
      <c r="AD9" s="14">
        <v>420065</v>
      </c>
      <c r="AE9" s="14">
        <v>1277003</v>
      </c>
      <c r="AF9" s="14">
        <v>591020</v>
      </c>
      <c r="AG9" s="14">
        <v>1617512</v>
      </c>
      <c r="AH9" s="14">
        <v>4001966</v>
      </c>
      <c r="AI9" s="14">
        <v>331548</v>
      </c>
      <c r="AJ9" s="15">
        <f t="shared" si="0"/>
        <v>12557072</v>
      </c>
      <c r="AK9" s="12">
        <v>5003182</v>
      </c>
      <c r="AL9" s="12">
        <f t="shared" si="1"/>
        <v>17560254</v>
      </c>
      <c r="AM9" s="2"/>
      <c r="AN9" s="23" t="s">
        <v>7</v>
      </c>
      <c r="AO9" s="20">
        <v>2148</v>
      </c>
      <c r="AP9" s="20">
        <v>687</v>
      </c>
      <c r="AQ9" s="21">
        <f t="shared" si="2"/>
        <v>2835</v>
      </c>
      <c r="AR9" s="32">
        <v>101</v>
      </c>
      <c r="AS9" s="32">
        <v>55</v>
      </c>
      <c r="AT9" s="33">
        <v>0</v>
      </c>
      <c r="AU9" s="33">
        <v>2</v>
      </c>
      <c r="AV9" s="34">
        <v>81</v>
      </c>
      <c r="AW9" s="35">
        <v>0</v>
      </c>
      <c r="AX9" s="35">
        <v>6</v>
      </c>
      <c r="AY9" s="35">
        <v>16</v>
      </c>
      <c r="AZ9" s="35">
        <v>2</v>
      </c>
      <c r="BA9" s="35">
        <v>16159220</v>
      </c>
      <c r="BC9" s="36" t="s">
        <v>10</v>
      </c>
      <c r="BD9" s="12">
        <v>0</v>
      </c>
      <c r="BE9" s="12">
        <v>145</v>
      </c>
      <c r="BF9" s="12">
        <v>20</v>
      </c>
      <c r="BG9" s="12">
        <v>8</v>
      </c>
      <c r="BH9" s="12">
        <v>5280</v>
      </c>
      <c r="BI9" s="12">
        <v>760</v>
      </c>
      <c r="BJ9" s="12">
        <v>240</v>
      </c>
      <c r="BK9" s="12">
        <v>158</v>
      </c>
      <c r="BL9" s="12">
        <v>132</v>
      </c>
      <c r="BM9" s="12">
        <v>40</v>
      </c>
      <c r="BN9" s="12">
        <v>0</v>
      </c>
    </row>
    <row r="10" spans="1:66" s="7" customFormat="1" ht="21" customHeight="1">
      <c r="A10" s="6" t="s">
        <v>4</v>
      </c>
      <c r="B10" s="12">
        <v>36</v>
      </c>
      <c r="C10" s="12">
        <v>11779.73</v>
      </c>
      <c r="D10" s="12">
        <v>7</v>
      </c>
      <c r="E10" s="12">
        <v>4186.03</v>
      </c>
      <c r="F10" s="12">
        <v>3</v>
      </c>
      <c r="G10" s="12">
        <v>0</v>
      </c>
      <c r="H10" s="12">
        <v>0</v>
      </c>
      <c r="I10" s="12">
        <v>0</v>
      </c>
      <c r="J10" s="12">
        <v>1</v>
      </c>
      <c r="K10" s="12">
        <v>104.55</v>
      </c>
      <c r="L10" s="12">
        <v>0</v>
      </c>
      <c r="M10" s="12">
        <v>195</v>
      </c>
      <c r="N10" s="12">
        <v>4</v>
      </c>
      <c r="O10" s="12">
        <v>0</v>
      </c>
      <c r="P10" s="12">
        <v>0</v>
      </c>
      <c r="Q10" s="12">
        <v>150</v>
      </c>
      <c r="R10" s="12">
        <v>20</v>
      </c>
      <c r="S10" s="12">
        <v>0</v>
      </c>
      <c r="T10" s="12">
        <v>0</v>
      </c>
      <c r="U10" s="12">
        <v>0</v>
      </c>
      <c r="V10" s="12">
        <v>140</v>
      </c>
      <c r="W10" s="28"/>
      <c r="X10" s="5" t="s">
        <v>11</v>
      </c>
      <c r="Y10" s="14">
        <v>0</v>
      </c>
      <c r="Z10" s="14">
        <v>102410</v>
      </c>
      <c r="AA10" s="14">
        <v>39199</v>
      </c>
      <c r="AB10" s="14">
        <v>0</v>
      </c>
      <c r="AC10" s="14">
        <v>5723760</v>
      </c>
      <c r="AD10" s="14">
        <v>2065228</v>
      </c>
      <c r="AE10" s="14">
        <v>1372230</v>
      </c>
      <c r="AF10" s="14">
        <v>2365985</v>
      </c>
      <c r="AG10" s="14">
        <v>3440900</v>
      </c>
      <c r="AH10" s="14">
        <v>4980208</v>
      </c>
      <c r="AI10" s="14">
        <v>372623</v>
      </c>
      <c r="AJ10" s="15">
        <f t="shared" si="0"/>
        <v>20462543</v>
      </c>
      <c r="AK10" s="12">
        <v>1600000</v>
      </c>
      <c r="AL10" s="12">
        <f t="shared" si="1"/>
        <v>22062543</v>
      </c>
      <c r="AM10" s="2"/>
      <c r="AN10" s="23" t="s">
        <v>4</v>
      </c>
      <c r="AO10" s="20">
        <v>2059</v>
      </c>
      <c r="AP10" s="20">
        <v>886</v>
      </c>
      <c r="AQ10" s="21">
        <f t="shared" si="2"/>
        <v>2945</v>
      </c>
      <c r="AR10" s="32">
        <v>115</v>
      </c>
      <c r="AS10" s="32">
        <v>55</v>
      </c>
      <c r="AT10" s="33">
        <v>5</v>
      </c>
      <c r="AU10" s="33">
        <v>2</v>
      </c>
      <c r="AV10" s="34">
        <v>51</v>
      </c>
      <c r="AW10" s="35">
        <v>0</v>
      </c>
      <c r="AX10" s="35">
        <v>0</v>
      </c>
      <c r="AY10" s="35">
        <v>8</v>
      </c>
      <c r="AZ10" s="35">
        <v>2</v>
      </c>
      <c r="BA10" s="35">
        <v>7521605</v>
      </c>
      <c r="BC10" s="36" t="s">
        <v>4</v>
      </c>
      <c r="BD10" s="12">
        <v>12</v>
      </c>
      <c r="BE10" s="12">
        <v>0</v>
      </c>
      <c r="BF10" s="12">
        <v>165</v>
      </c>
      <c r="BG10" s="12">
        <v>3</v>
      </c>
      <c r="BH10" s="12">
        <v>7300</v>
      </c>
      <c r="BI10" s="12">
        <v>890</v>
      </c>
      <c r="BJ10" s="12">
        <v>2380</v>
      </c>
      <c r="BK10" s="12">
        <v>390</v>
      </c>
      <c r="BL10" s="12">
        <v>1400</v>
      </c>
      <c r="BM10" s="12">
        <v>0</v>
      </c>
      <c r="BN10" s="12" t="s">
        <v>89</v>
      </c>
    </row>
    <row r="11" spans="1:66" s="7" customFormat="1" ht="21" customHeight="1">
      <c r="A11" s="6" t="s">
        <v>5</v>
      </c>
      <c r="B11" s="12">
        <v>21</v>
      </c>
      <c r="C11" s="12">
        <v>6602.11</v>
      </c>
      <c r="D11" s="12">
        <v>12</v>
      </c>
      <c r="E11" s="12">
        <v>4395.28</v>
      </c>
      <c r="F11" s="12">
        <v>0</v>
      </c>
      <c r="G11" s="12">
        <v>0</v>
      </c>
      <c r="H11" s="12">
        <v>0</v>
      </c>
      <c r="I11" s="12">
        <v>0</v>
      </c>
      <c r="J11" s="12">
        <v>9</v>
      </c>
      <c r="K11" s="12">
        <v>8829.9599999999991</v>
      </c>
      <c r="L11" s="19">
        <v>0</v>
      </c>
      <c r="M11" s="12">
        <v>296</v>
      </c>
      <c r="N11" s="12">
        <v>4</v>
      </c>
      <c r="O11" s="12">
        <v>0</v>
      </c>
      <c r="P11" s="12">
        <v>0</v>
      </c>
      <c r="Q11" s="12">
        <v>203</v>
      </c>
      <c r="R11" s="12">
        <v>30</v>
      </c>
      <c r="S11" s="12">
        <v>0</v>
      </c>
      <c r="T11" s="12">
        <v>0</v>
      </c>
      <c r="U11" s="12">
        <v>0</v>
      </c>
      <c r="V11" s="12">
        <v>190</v>
      </c>
      <c r="W11" s="28"/>
      <c r="X11" s="43" t="s">
        <v>35</v>
      </c>
      <c r="Y11" s="14">
        <v>3</v>
      </c>
      <c r="Z11" s="14">
        <v>15350</v>
      </c>
      <c r="AA11" s="14">
        <v>25622</v>
      </c>
      <c r="AB11" s="14">
        <v>0</v>
      </c>
      <c r="AC11" s="14">
        <v>6109433</v>
      </c>
      <c r="AD11" s="14">
        <v>179591</v>
      </c>
      <c r="AE11" s="14">
        <v>2143375</v>
      </c>
      <c r="AF11" s="14">
        <v>1771460</v>
      </c>
      <c r="AG11" s="14">
        <v>4043347</v>
      </c>
      <c r="AH11" s="14">
        <v>2593907</v>
      </c>
      <c r="AI11" s="14">
        <v>461586</v>
      </c>
      <c r="AJ11" s="15">
        <f t="shared" si="0"/>
        <v>17343674</v>
      </c>
      <c r="AK11" s="12">
        <v>2988384</v>
      </c>
      <c r="AL11" s="12">
        <f t="shared" si="1"/>
        <v>20332058</v>
      </c>
      <c r="AN11" s="23" t="s">
        <v>5</v>
      </c>
      <c r="AO11" s="20">
        <v>1741</v>
      </c>
      <c r="AP11" s="20">
        <v>667</v>
      </c>
      <c r="AQ11" s="21">
        <f t="shared" si="2"/>
        <v>2408</v>
      </c>
      <c r="AR11" s="32">
        <v>112</v>
      </c>
      <c r="AS11" s="32">
        <v>64</v>
      </c>
      <c r="AT11" s="33">
        <v>0</v>
      </c>
      <c r="AU11" s="33">
        <v>6</v>
      </c>
      <c r="AV11" s="34">
        <v>75</v>
      </c>
      <c r="AW11" s="35">
        <v>0</v>
      </c>
      <c r="AX11" s="35">
        <v>2</v>
      </c>
      <c r="AY11" s="35">
        <v>11</v>
      </c>
      <c r="AZ11" s="35">
        <v>0</v>
      </c>
      <c r="BA11" s="35">
        <v>1023629</v>
      </c>
      <c r="BC11" s="36" t="s">
        <v>11</v>
      </c>
      <c r="BD11" s="37">
        <v>22</v>
      </c>
      <c r="BE11" s="37">
        <v>0</v>
      </c>
      <c r="BF11" s="37">
        <v>58</v>
      </c>
      <c r="BG11" s="37">
        <v>1</v>
      </c>
      <c r="BH11" s="37">
        <v>6480</v>
      </c>
      <c r="BI11" s="37">
        <v>780</v>
      </c>
      <c r="BJ11" s="37">
        <v>1100</v>
      </c>
      <c r="BK11" s="37">
        <v>140</v>
      </c>
      <c r="BL11" s="37">
        <v>560</v>
      </c>
      <c r="BM11" s="37">
        <v>150</v>
      </c>
      <c r="BN11" s="37">
        <v>0</v>
      </c>
    </row>
    <row r="12" spans="1:66" s="7" customFormat="1" ht="21" customHeight="1">
      <c r="A12" s="6" t="s">
        <v>36</v>
      </c>
      <c r="B12" s="12">
        <v>13</v>
      </c>
      <c r="C12" s="12">
        <v>1251.4000000000001</v>
      </c>
      <c r="D12" s="12">
        <v>7</v>
      </c>
      <c r="E12" s="12">
        <v>3152.57</v>
      </c>
      <c r="F12" s="12">
        <v>4</v>
      </c>
      <c r="G12" s="12">
        <v>0</v>
      </c>
      <c r="H12" s="12">
        <v>0</v>
      </c>
      <c r="I12" s="12">
        <v>0</v>
      </c>
      <c r="J12" s="12">
        <v>12</v>
      </c>
      <c r="K12" s="12">
        <v>17720.71</v>
      </c>
      <c r="L12" s="12">
        <v>0</v>
      </c>
      <c r="M12" s="12">
        <v>247</v>
      </c>
      <c r="N12" s="12">
        <v>4</v>
      </c>
      <c r="O12" s="12">
        <v>0</v>
      </c>
      <c r="P12" s="12">
        <v>0</v>
      </c>
      <c r="Q12" s="12">
        <v>121</v>
      </c>
      <c r="R12" s="12">
        <v>20</v>
      </c>
      <c r="S12" s="12">
        <v>0</v>
      </c>
      <c r="T12" s="12">
        <v>0</v>
      </c>
      <c r="U12" s="12">
        <v>0</v>
      </c>
      <c r="V12" s="12">
        <v>170</v>
      </c>
      <c r="W12" s="28"/>
      <c r="X12" s="43" t="s">
        <v>41</v>
      </c>
      <c r="Y12" s="14">
        <v>3</v>
      </c>
      <c r="Z12" s="14">
        <v>12670</v>
      </c>
      <c r="AA12" s="14">
        <v>30110</v>
      </c>
      <c r="AB12" s="14">
        <v>0</v>
      </c>
      <c r="AC12" s="14">
        <v>7032130</v>
      </c>
      <c r="AD12" s="14">
        <v>154679</v>
      </c>
      <c r="AE12" s="14">
        <v>2477641</v>
      </c>
      <c r="AF12" s="14">
        <v>1042532</v>
      </c>
      <c r="AG12" s="14">
        <v>2553785</v>
      </c>
      <c r="AH12" s="14">
        <v>7289411</v>
      </c>
      <c r="AI12" s="14">
        <v>387451</v>
      </c>
      <c r="AJ12" s="15">
        <f t="shared" si="0"/>
        <v>20980412</v>
      </c>
      <c r="AK12" s="12">
        <v>11220696</v>
      </c>
      <c r="AL12" s="12">
        <f t="shared" si="1"/>
        <v>32201108</v>
      </c>
      <c r="AN12" s="23" t="s">
        <v>35</v>
      </c>
      <c r="AO12" s="20">
        <v>1766</v>
      </c>
      <c r="AP12" s="20">
        <v>606</v>
      </c>
      <c r="AQ12" s="21">
        <f t="shared" si="2"/>
        <v>2372</v>
      </c>
      <c r="AR12" s="32">
        <v>75</v>
      </c>
      <c r="AS12" s="32">
        <v>55</v>
      </c>
      <c r="AT12" s="33">
        <v>0</v>
      </c>
      <c r="AU12" s="33">
        <v>3</v>
      </c>
      <c r="AV12" s="34">
        <v>76</v>
      </c>
      <c r="AW12" s="35">
        <v>0</v>
      </c>
      <c r="AX12" s="35">
        <v>1</v>
      </c>
      <c r="AY12" s="35">
        <v>12</v>
      </c>
      <c r="AZ12" s="35">
        <v>2</v>
      </c>
      <c r="BA12" s="35">
        <v>13544244</v>
      </c>
      <c r="BC12" s="36" t="s">
        <v>36</v>
      </c>
      <c r="BD12" s="40">
        <v>60</v>
      </c>
      <c r="BE12" s="37">
        <v>0</v>
      </c>
      <c r="BF12" s="37">
        <v>12</v>
      </c>
      <c r="BG12" s="37">
        <v>5</v>
      </c>
      <c r="BH12" s="37">
        <v>6770</v>
      </c>
      <c r="BI12" s="37">
        <v>810</v>
      </c>
      <c r="BJ12" s="37">
        <v>1400</v>
      </c>
      <c r="BK12" s="37">
        <v>120</v>
      </c>
      <c r="BL12" s="37">
        <v>240</v>
      </c>
      <c r="BM12" s="37">
        <v>145</v>
      </c>
      <c r="BN12" s="37">
        <v>0</v>
      </c>
    </row>
    <row r="13" spans="1:66" s="7" customFormat="1" ht="21" customHeight="1">
      <c r="A13" s="6" t="s">
        <v>41</v>
      </c>
      <c r="B13" s="12">
        <v>13</v>
      </c>
      <c r="C13" s="12">
        <v>4351.9319999999998</v>
      </c>
      <c r="D13" s="12">
        <v>9</v>
      </c>
      <c r="E13" s="12">
        <v>6515.47</v>
      </c>
      <c r="F13" s="12">
        <v>4</v>
      </c>
      <c r="G13" s="12">
        <v>0</v>
      </c>
      <c r="H13" s="12">
        <v>0</v>
      </c>
      <c r="I13" s="12">
        <v>0</v>
      </c>
      <c r="J13" s="12">
        <v>7</v>
      </c>
      <c r="K13" s="12">
        <v>10548.22</v>
      </c>
      <c r="L13" s="12">
        <v>0</v>
      </c>
      <c r="M13" s="12">
        <v>246</v>
      </c>
      <c r="N13" s="12">
        <v>5</v>
      </c>
      <c r="O13" s="12">
        <v>0</v>
      </c>
      <c r="P13" s="12">
        <v>0</v>
      </c>
      <c r="Q13" s="12">
        <v>185</v>
      </c>
      <c r="R13" s="12">
        <v>25</v>
      </c>
      <c r="S13" s="12">
        <v>0</v>
      </c>
      <c r="T13" s="12">
        <v>0</v>
      </c>
      <c r="U13" s="12">
        <v>0</v>
      </c>
      <c r="V13" s="12">
        <v>160</v>
      </c>
      <c r="W13" s="28"/>
      <c r="X13" s="43" t="s">
        <v>37</v>
      </c>
      <c r="Y13" s="14">
        <v>3</v>
      </c>
      <c r="Z13" s="14">
        <v>107101</v>
      </c>
      <c r="AA13" s="14">
        <v>12992</v>
      </c>
      <c r="AB13" s="14">
        <v>0</v>
      </c>
      <c r="AC13" s="14">
        <v>4901850</v>
      </c>
      <c r="AD13" s="14">
        <v>99369</v>
      </c>
      <c r="AE13" s="14">
        <v>1429616</v>
      </c>
      <c r="AF13" s="14">
        <v>635909</v>
      </c>
      <c r="AG13" s="14">
        <v>939028</v>
      </c>
      <c r="AH13" s="14">
        <v>2972035</v>
      </c>
      <c r="AI13" s="14">
        <v>566376</v>
      </c>
      <c r="AJ13" s="15">
        <f t="shared" si="0"/>
        <v>11664279</v>
      </c>
      <c r="AK13" s="12">
        <v>4244974</v>
      </c>
      <c r="AL13" s="12">
        <f t="shared" si="1"/>
        <v>15909253</v>
      </c>
      <c r="AN13" s="23" t="s">
        <v>41</v>
      </c>
      <c r="AO13" s="20">
        <v>1701</v>
      </c>
      <c r="AP13" s="20">
        <v>522</v>
      </c>
      <c r="AQ13" s="21">
        <f t="shared" si="2"/>
        <v>2223</v>
      </c>
      <c r="AR13" s="32">
        <v>98</v>
      </c>
      <c r="AS13" s="32">
        <v>45</v>
      </c>
      <c r="AT13" s="33">
        <v>0</v>
      </c>
      <c r="AU13" s="33">
        <v>5</v>
      </c>
      <c r="AV13" s="34">
        <v>62</v>
      </c>
      <c r="AW13" s="35">
        <v>0</v>
      </c>
      <c r="AX13" s="35">
        <v>1</v>
      </c>
      <c r="AY13" s="35">
        <v>5</v>
      </c>
      <c r="AZ13" s="35">
        <v>15</v>
      </c>
      <c r="BA13" s="35">
        <v>10975892</v>
      </c>
      <c r="BC13" s="36" t="s">
        <v>41</v>
      </c>
      <c r="BD13" s="37">
        <v>10</v>
      </c>
      <c r="BE13" s="37">
        <v>0</v>
      </c>
      <c r="BF13" s="37">
        <v>22</v>
      </c>
      <c r="BG13" s="37">
        <v>2</v>
      </c>
      <c r="BH13" s="37">
        <v>3230</v>
      </c>
      <c r="BI13" s="37">
        <v>400</v>
      </c>
      <c r="BJ13" s="37">
        <v>1230</v>
      </c>
      <c r="BK13" s="37">
        <v>170</v>
      </c>
      <c r="BL13" s="37">
        <v>85</v>
      </c>
      <c r="BM13" s="37">
        <v>165</v>
      </c>
      <c r="BN13" s="37" t="s">
        <v>90</v>
      </c>
    </row>
    <row r="14" spans="1:66" s="7" customFormat="1" ht="21" customHeight="1">
      <c r="A14" s="6" t="s">
        <v>37</v>
      </c>
      <c r="B14" s="12">
        <v>17</v>
      </c>
      <c r="C14" s="12">
        <v>4995.68</v>
      </c>
      <c r="D14" s="12">
        <v>8</v>
      </c>
      <c r="E14" s="12">
        <v>4284.53</v>
      </c>
      <c r="F14" s="12">
        <v>1</v>
      </c>
      <c r="G14" s="12">
        <v>0</v>
      </c>
      <c r="H14" s="12">
        <v>0</v>
      </c>
      <c r="I14" s="12">
        <v>0</v>
      </c>
      <c r="J14" s="12">
        <v>18</v>
      </c>
      <c r="K14" s="12">
        <v>12824.17</v>
      </c>
      <c r="L14" s="12">
        <v>0</v>
      </c>
      <c r="M14" s="12">
        <v>234</v>
      </c>
      <c r="N14" s="12">
        <v>3</v>
      </c>
      <c r="O14" s="12">
        <v>0</v>
      </c>
      <c r="P14" s="12">
        <v>0</v>
      </c>
      <c r="Q14" s="12">
        <v>138</v>
      </c>
      <c r="R14" s="12">
        <v>20</v>
      </c>
      <c r="S14" s="12">
        <v>0</v>
      </c>
      <c r="T14" s="12">
        <v>0</v>
      </c>
      <c r="U14" s="12">
        <v>0</v>
      </c>
      <c r="V14" s="12">
        <v>224</v>
      </c>
      <c r="W14" s="28"/>
      <c r="X14" s="43" t="s">
        <v>52</v>
      </c>
      <c r="Y14" s="14">
        <v>3</v>
      </c>
      <c r="Z14" s="14">
        <v>19800</v>
      </c>
      <c r="AA14" s="14">
        <v>13910</v>
      </c>
      <c r="AB14" s="14">
        <v>0</v>
      </c>
      <c r="AC14" s="14">
        <v>7092110</v>
      </c>
      <c r="AD14" s="14">
        <v>343005</v>
      </c>
      <c r="AE14" s="14">
        <v>1813487</v>
      </c>
      <c r="AF14" s="14">
        <v>1100610</v>
      </c>
      <c r="AG14" s="14">
        <v>1584026</v>
      </c>
      <c r="AH14" s="14">
        <v>2855539</v>
      </c>
      <c r="AI14" s="14">
        <v>1111444</v>
      </c>
      <c r="AJ14" s="15">
        <f t="shared" si="0"/>
        <v>15933934</v>
      </c>
      <c r="AK14" s="12">
        <v>1305942</v>
      </c>
      <c r="AL14" s="12">
        <f t="shared" si="1"/>
        <v>17239876</v>
      </c>
      <c r="AN14" s="23" t="s">
        <v>37</v>
      </c>
      <c r="AO14" s="20">
        <v>2006</v>
      </c>
      <c r="AP14" s="20">
        <v>392</v>
      </c>
      <c r="AQ14" s="21">
        <f t="shared" si="2"/>
        <v>2398</v>
      </c>
      <c r="AR14" s="32">
        <v>72</v>
      </c>
      <c r="AS14" s="32">
        <v>41</v>
      </c>
      <c r="AT14" s="33">
        <v>0</v>
      </c>
      <c r="AU14" s="33">
        <v>0</v>
      </c>
      <c r="AV14" s="34">
        <v>50</v>
      </c>
      <c r="AW14" s="35">
        <v>0</v>
      </c>
      <c r="AX14" s="35">
        <v>3</v>
      </c>
      <c r="AY14" s="35">
        <v>3</v>
      </c>
      <c r="AZ14" s="35">
        <v>1</v>
      </c>
      <c r="BA14" s="35">
        <v>5601698</v>
      </c>
      <c r="BC14" s="36" t="s">
        <v>37</v>
      </c>
      <c r="BD14" s="37">
        <v>0</v>
      </c>
      <c r="BE14" s="37">
        <v>0</v>
      </c>
      <c r="BF14" s="37">
        <v>22</v>
      </c>
      <c r="BG14" s="37">
        <v>0</v>
      </c>
      <c r="BH14" s="37">
        <v>1830</v>
      </c>
      <c r="BI14" s="37">
        <v>220</v>
      </c>
      <c r="BJ14" s="37">
        <v>1530</v>
      </c>
      <c r="BK14" s="37">
        <v>60</v>
      </c>
      <c r="BL14" s="37">
        <v>200</v>
      </c>
      <c r="BM14" s="37">
        <v>75</v>
      </c>
      <c r="BN14" s="37">
        <v>150</v>
      </c>
    </row>
    <row r="15" spans="1:66" s="7" customFormat="1" ht="21" customHeight="1">
      <c r="A15" s="6" t="s">
        <v>38</v>
      </c>
      <c r="B15" s="12">
        <v>10</v>
      </c>
      <c r="C15" s="12">
        <v>2316.5</v>
      </c>
      <c r="D15" s="12">
        <v>12</v>
      </c>
      <c r="E15" s="12">
        <v>6684.17</v>
      </c>
      <c r="F15" s="12">
        <v>4</v>
      </c>
      <c r="G15" s="12">
        <v>0</v>
      </c>
      <c r="H15" s="12">
        <v>0</v>
      </c>
      <c r="I15" s="12">
        <v>0</v>
      </c>
      <c r="J15" s="12">
        <v>18</v>
      </c>
      <c r="K15" s="12">
        <v>11022.29</v>
      </c>
      <c r="L15" s="12">
        <v>0</v>
      </c>
      <c r="M15" s="12">
        <v>263</v>
      </c>
      <c r="N15" s="12">
        <v>4</v>
      </c>
      <c r="O15" s="12">
        <v>0</v>
      </c>
      <c r="P15" s="12">
        <v>0</v>
      </c>
      <c r="Q15" s="12">
        <v>120</v>
      </c>
      <c r="R15" s="12">
        <v>20</v>
      </c>
      <c r="S15" s="12">
        <v>0</v>
      </c>
      <c r="T15" s="12">
        <v>0</v>
      </c>
      <c r="U15" s="12">
        <v>0</v>
      </c>
      <c r="V15" s="12">
        <v>522</v>
      </c>
      <c r="W15" s="28"/>
      <c r="X15" s="43" t="s">
        <v>39</v>
      </c>
      <c r="Y15" s="14">
        <v>0</v>
      </c>
      <c r="Z15" s="14">
        <v>132357</v>
      </c>
      <c r="AA15" s="14">
        <v>29591</v>
      </c>
      <c r="AB15" s="14">
        <v>0</v>
      </c>
      <c r="AC15" s="14">
        <v>5351203</v>
      </c>
      <c r="AD15" s="14">
        <v>150106</v>
      </c>
      <c r="AE15" s="14">
        <v>2037741</v>
      </c>
      <c r="AF15" s="14">
        <v>982933</v>
      </c>
      <c r="AG15" s="14">
        <v>1124633</v>
      </c>
      <c r="AH15" s="14">
        <v>5119102</v>
      </c>
      <c r="AI15" s="14">
        <v>878637</v>
      </c>
      <c r="AJ15" s="15">
        <f t="shared" si="0"/>
        <v>15806303</v>
      </c>
      <c r="AK15" s="12">
        <v>874561</v>
      </c>
      <c r="AL15" s="12">
        <f t="shared" si="1"/>
        <v>16680864</v>
      </c>
      <c r="AN15" s="23" t="s">
        <v>38</v>
      </c>
      <c r="AO15" s="20">
        <v>1770</v>
      </c>
      <c r="AP15" s="20">
        <v>464</v>
      </c>
      <c r="AQ15" s="21">
        <f t="shared" si="2"/>
        <v>2234</v>
      </c>
      <c r="AR15" s="32">
        <v>82</v>
      </c>
      <c r="AS15" s="32">
        <v>59</v>
      </c>
      <c r="AT15" s="33">
        <v>0</v>
      </c>
      <c r="AU15" s="33">
        <v>3</v>
      </c>
      <c r="AV15" s="34">
        <v>83</v>
      </c>
      <c r="AW15" s="35">
        <v>0</v>
      </c>
      <c r="AX15" s="35">
        <v>1</v>
      </c>
      <c r="AY15" s="35">
        <v>16</v>
      </c>
      <c r="AZ15" s="35">
        <v>3</v>
      </c>
      <c r="BA15" s="35">
        <v>24208810</v>
      </c>
      <c r="BC15" s="36" t="s">
        <v>74</v>
      </c>
      <c r="BD15" s="37">
        <v>0</v>
      </c>
      <c r="BE15" s="37">
        <v>70</v>
      </c>
      <c r="BF15" s="37">
        <v>5</v>
      </c>
      <c r="BG15" s="37">
        <v>0</v>
      </c>
      <c r="BH15" s="37">
        <v>1750</v>
      </c>
      <c r="BI15" s="37">
        <v>120</v>
      </c>
      <c r="BJ15" s="37">
        <v>340</v>
      </c>
      <c r="BK15" s="37">
        <v>0</v>
      </c>
      <c r="BL15" s="37">
        <v>140</v>
      </c>
      <c r="BM15" s="37">
        <v>70</v>
      </c>
      <c r="BN15" s="37">
        <v>0</v>
      </c>
    </row>
    <row r="16" spans="1:66" s="7" customFormat="1" ht="21" customHeight="1">
      <c r="A16" s="6" t="s">
        <v>39</v>
      </c>
      <c r="B16" s="12">
        <v>16</v>
      </c>
      <c r="C16" s="12">
        <v>3839.7</v>
      </c>
      <c r="D16" s="12">
        <v>6</v>
      </c>
      <c r="E16" s="12">
        <v>9411.86</v>
      </c>
      <c r="F16" s="12">
        <v>1</v>
      </c>
      <c r="G16" s="12">
        <v>0</v>
      </c>
      <c r="H16" s="12">
        <v>0</v>
      </c>
      <c r="I16" s="12">
        <v>0</v>
      </c>
      <c r="J16" s="12">
        <v>23</v>
      </c>
      <c r="K16" s="12">
        <v>2819.75</v>
      </c>
      <c r="L16" s="12">
        <v>0</v>
      </c>
      <c r="M16" s="12">
        <v>281</v>
      </c>
      <c r="N16" s="12">
        <v>4</v>
      </c>
      <c r="O16" s="12">
        <v>0</v>
      </c>
      <c r="P16" s="12">
        <v>0</v>
      </c>
      <c r="Q16" s="12">
        <v>243</v>
      </c>
      <c r="R16" s="12">
        <v>20</v>
      </c>
      <c r="S16" s="12">
        <v>0</v>
      </c>
      <c r="T16" s="12">
        <v>0</v>
      </c>
      <c r="U16" s="12">
        <v>0</v>
      </c>
      <c r="V16" s="12">
        <v>769</v>
      </c>
      <c r="W16" s="28"/>
      <c r="X16" s="43" t="s">
        <v>40</v>
      </c>
      <c r="Y16" s="14">
        <v>0</v>
      </c>
      <c r="Z16" s="14">
        <v>104701</v>
      </c>
      <c r="AA16" s="14">
        <v>197233</v>
      </c>
      <c r="AB16" s="14">
        <v>0</v>
      </c>
      <c r="AC16" s="14">
        <v>9571807</v>
      </c>
      <c r="AD16" s="14">
        <v>391470</v>
      </c>
      <c r="AE16" s="14">
        <v>13100780</v>
      </c>
      <c r="AF16" s="14">
        <v>12082153</v>
      </c>
      <c r="AG16" s="14">
        <v>11385967</v>
      </c>
      <c r="AH16" s="14">
        <v>11452040</v>
      </c>
      <c r="AI16" s="14">
        <v>2601177</v>
      </c>
      <c r="AJ16" s="15">
        <f t="shared" si="0"/>
        <v>60887328</v>
      </c>
      <c r="AK16" s="12">
        <v>3110459</v>
      </c>
      <c r="AL16" s="12">
        <f t="shared" si="1"/>
        <v>63997787</v>
      </c>
      <c r="AN16" s="23" t="s">
        <v>39</v>
      </c>
      <c r="AO16" s="24">
        <v>431</v>
      </c>
      <c r="AP16" s="20">
        <v>118</v>
      </c>
      <c r="AQ16" s="21">
        <f t="shared" si="2"/>
        <v>549</v>
      </c>
      <c r="AR16" s="32">
        <v>84</v>
      </c>
      <c r="AS16" s="32">
        <v>28</v>
      </c>
      <c r="AT16" s="33">
        <v>1</v>
      </c>
      <c r="AU16" s="33">
        <v>1</v>
      </c>
      <c r="AV16" s="34">
        <v>34</v>
      </c>
      <c r="AW16" s="35">
        <v>0</v>
      </c>
      <c r="AX16" s="35">
        <v>0</v>
      </c>
      <c r="AY16" s="35">
        <v>0</v>
      </c>
      <c r="AZ16" s="35">
        <v>2</v>
      </c>
      <c r="BA16" s="35">
        <v>6641448</v>
      </c>
      <c r="BC16" s="36" t="s">
        <v>39</v>
      </c>
      <c r="BD16" s="37">
        <v>0</v>
      </c>
      <c r="BE16" s="37">
        <v>85</v>
      </c>
      <c r="BF16" s="37">
        <v>45</v>
      </c>
      <c r="BG16" s="37">
        <v>0</v>
      </c>
      <c r="BH16" s="37">
        <v>800</v>
      </c>
      <c r="BI16" s="37">
        <v>100</v>
      </c>
      <c r="BJ16" s="37">
        <v>1450</v>
      </c>
      <c r="BK16" s="37">
        <v>60</v>
      </c>
      <c r="BL16" s="37">
        <v>120</v>
      </c>
      <c r="BM16" s="37">
        <v>110</v>
      </c>
      <c r="BN16" s="37" t="s">
        <v>92</v>
      </c>
    </row>
    <row r="17" spans="1:66" s="7" customFormat="1" ht="21" customHeight="1">
      <c r="A17" s="6" t="s">
        <v>40</v>
      </c>
      <c r="B17" s="12">
        <v>44</v>
      </c>
      <c r="C17" s="12">
        <v>9627.81</v>
      </c>
      <c r="D17" s="12">
        <v>8</v>
      </c>
      <c r="E17" s="12">
        <v>8540.6299999999992</v>
      </c>
      <c r="F17" s="12">
        <v>7</v>
      </c>
      <c r="G17" s="12">
        <v>0</v>
      </c>
      <c r="H17" s="12">
        <v>0</v>
      </c>
      <c r="I17" s="12">
        <v>0</v>
      </c>
      <c r="J17" s="12">
        <v>10</v>
      </c>
      <c r="K17" s="12">
        <v>6614.78</v>
      </c>
      <c r="L17" s="12">
        <v>0</v>
      </c>
      <c r="M17" s="12">
        <v>290</v>
      </c>
      <c r="N17" s="12">
        <v>3</v>
      </c>
      <c r="O17" s="12">
        <v>0</v>
      </c>
      <c r="P17" s="12">
        <v>303</v>
      </c>
      <c r="Q17" s="12">
        <v>290</v>
      </c>
      <c r="R17" s="12">
        <v>30</v>
      </c>
      <c r="S17" s="12">
        <v>0</v>
      </c>
      <c r="T17" s="12">
        <v>0</v>
      </c>
      <c r="U17" s="12">
        <v>0</v>
      </c>
      <c r="V17" s="12">
        <v>1614</v>
      </c>
      <c r="W17" s="28"/>
      <c r="X17" s="43" t="s">
        <v>8</v>
      </c>
      <c r="Y17" s="13">
        <f>SUM(Y5:Y16)</f>
        <v>12</v>
      </c>
      <c r="Z17" s="13">
        <f t="shared" ref="Z17:AL17" si="3">SUM(Z5:Z16)</f>
        <v>1109312</v>
      </c>
      <c r="AA17" s="13">
        <f t="shared" si="3"/>
        <v>670700</v>
      </c>
      <c r="AB17" s="13">
        <f t="shared" si="3"/>
        <v>133922</v>
      </c>
      <c r="AC17" s="13">
        <f t="shared" si="3"/>
        <v>68529715</v>
      </c>
      <c r="AD17" s="13">
        <f t="shared" si="3"/>
        <v>6460657</v>
      </c>
      <c r="AE17" s="13">
        <f t="shared" si="3"/>
        <v>29894544</v>
      </c>
      <c r="AF17" s="13">
        <f t="shared" si="3"/>
        <v>22818753</v>
      </c>
      <c r="AG17" s="13">
        <f t="shared" si="3"/>
        <v>32775700</v>
      </c>
      <c r="AH17" s="13">
        <f t="shared" si="3"/>
        <v>58933605</v>
      </c>
      <c r="AI17" s="13">
        <f t="shared" si="3"/>
        <v>9291973</v>
      </c>
      <c r="AJ17" s="13">
        <f t="shared" si="3"/>
        <v>230618893</v>
      </c>
      <c r="AK17" s="15">
        <f t="shared" si="3"/>
        <v>51656090</v>
      </c>
      <c r="AL17" s="15">
        <f t="shared" si="3"/>
        <v>282274983</v>
      </c>
      <c r="AN17" s="23" t="s">
        <v>40</v>
      </c>
      <c r="AO17" s="24">
        <v>2499</v>
      </c>
      <c r="AP17" s="24">
        <v>598</v>
      </c>
      <c r="AQ17" s="21">
        <f t="shared" si="2"/>
        <v>3097</v>
      </c>
      <c r="AR17" s="32">
        <v>65</v>
      </c>
      <c r="AS17" s="32">
        <v>95</v>
      </c>
      <c r="AT17" s="33">
        <v>0</v>
      </c>
      <c r="AU17" s="33">
        <v>0</v>
      </c>
      <c r="AV17" s="34">
        <v>107</v>
      </c>
      <c r="AW17" s="35">
        <v>0</v>
      </c>
      <c r="AX17" s="35">
        <v>0</v>
      </c>
      <c r="AY17" s="35">
        <v>6</v>
      </c>
      <c r="AZ17" s="35">
        <v>1</v>
      </c>
      <c r="BA17" s="35">
        <v>17352457</v>
      </c>
      <c r="BC17" s="36" t="s">
        <v>40</v>
      </c>
      <c r="BD17" s="12">
        <v>0</v>
      </c>
      <c r="BE17" s="12">
        <v>0</v>
      </c>
      <c r="BF17" s="12">
        <v>35</v>
      </c>
      <c r="BG17" s="12">
        <v>0</v>
      </c>
      <c r="BH17" s="12">
        <v>3260</v>
      </c>
      <c r="BI17" s="12">
        <v>400</v>
      </c>
      <c r="BJ17" s="12">
        <v>2400</v>
      </c>
      <c r="BK17" s="12">
        <v>145</v>
      </c>
      <c r="BL17" s="12">
        <v>1200</v>
      </c>
      <c r="BM17" s="12">
        <v>45</v>
      </c>
      <c r="BN17" s="12" t="s">
        <v>93</v>
      </c>
    </row>
    <row r="18" spans="1:66" s="7" customFormat="1" ht="21" customHeight="1">
      <c r="A18" s="10" t="s">
        <v>6</v>
      </c>
      <c r="B18" s="16">
        <f>SUM(B6:B17)</f>
        <v>311</v>
      </c>
      <c r="C18" s="16">
        <f t="shared" ref="C18:V18" si="4">SUM(C6:C17)</f>
        <v>94734.571999999971</v>
      </c>
      <c r="D18" s="16">
        <f t="shared" si="4"/>
        <v>119</v>
      </c>
      <c r="E18" s="16">
        <f t="shared" si="4"/>
        <v>87103.02</v>
      </c>
      <c r="F18" s="16">
        <f t="shared" si="4"/>
        <v>26</v>
      </c>
      <c r="G18" s="16">
        <f t="shared" si="4"/>
        <v>0</v>
      </c>
      <c r="H18" s="16">
        <f t="shared" si="4"/>
        <v>0</v>
      </c>
      <c r="I18" s="16">
        <f t="shared" si="4"/>
        <v>0</v>
      </c>
      <c r="J18" s="16">
        <f t="shared" si="4"/>
        <v>162</v>
      </c>
      <c r="K18" s="16">
        <f t="shared" si="4"/>
        <v>123558.98000000001</v>
      </c>
      <c r="L18" s="16">
        <f t="shared" si="4"/>
        <v>1</v>
      </c>
      <c r="M18" s="16">
        <f t="shared" si="4"/>
        <v>3047</v>
      </c>
      <c r="N18" s="16">
        <f t="shared" si="4"/>
        <v>45</v>
      </c>
      <c r="O18" s="16">
        <f t="shared" si="4"/>
        <v>0</v>
      </c>
      <c r="P18" s="16">
        <f t="shared" si="4"/>
        <v>619</v>
      </c>
      <c r="Q18" s="16">
        <f t="shared" si="4"/>
        <v>2114</v>
      </c>
      <c r="R18" s="16">
        <f t="shared" si="4"/>
        <v>310</v>
      </c>
      <c r="S18" s="16">
        <f t="shared" si="4"/>
        <v>0</v>
      </c>
      <c r="T18" s="16">
        <f t="shared" si="4"/>
        <v>0</v>
      </c>
      <c r="U18" s="16">
        <f t="shared" si="4"/>
        <v>0</v>
      </c>
      <c r="V18" s="16">
        <f t="shared" si="4"/>
        <v>4497</v>
      </c>
      <c r="W18" s="29"/>
      <c r="AN18" s="25" t="s">
        <v>6</v>
      </c>
      <c r="AO18" s="21">
        <f>SUM(AO6:AO17)</f>
        <v>21146</v>
      </c>
      <c r="AP18" s="21">
        <f t="shared" ref="AP18:BA18" si="5">SUM(AP6:AP17)</f>
        <v>6659</v>
      </c>
      <c r="AQ18" s="21">
        <f t="shared" si="5"/>
        <v>27805</v>
      </c>
      <c r="AR18" s="21">
        <f t="shared" si="5"/>
        <v>942</v>
      </c>
      <c r="AS18" s="21">
        <f t="shared" si="5"/>
        <v>590</v>
      </c>
      <c r="AT18" s="21">
        <f t="shared" si="5"/>
        <v>11</v>
      </c>
      <c r="AU18" s="21">
        <f t="shared" si="5"/>
        <v>23</v>
      </c>
      <c r="AV18" s="21">
        <f t="shared" si="5"/>
        <v>743</v>
      </c>
      <c r="AW18" s="21">
        <f t="shared" si="5"/>
        <v>21</v>
      </c>
      <c r="AX18" s="21">
        <f t="shared" si="5"/>
        <v>15</v>
      </c>
      <c r="AY18" s="21">
        <f t="shared" si="5"/>
        <v>98</v>
      </c>
      <c r="AZ18" s="21">
        <f t="shared" si="5"/>
        <v>32</v>
      </c>
      <c r="BA18" s="21">
        <f t="shared" si="5"/>
        <v>134738459</v>
      </c>
      <c r="BC18" s="36" t="s">
        <v>8</v>
      </c>
      <c r="BD18" s="15">
        <f t="shared" ref="BD18:BM18" si="6">SUM(BD6:BD17)</f>
        <v>104</v>
      </c>
      <c r="BE18" s="15">
        <f t="shared" si="6"/>
        <v>815</v>
      </c>
      <c r="BF18" s="15">
        <f t="shared" si="6"/>
        <v>489</v>
      </c>
      <c r="BG18" s="15">
        <f t="shared" si="6"/>
        <v>35</v>
      </c>
      <c r="BH18" s="15">
        <f t="shared" si="6"/>
        <v>52500</v>
      </c>
      <c r="BI18" s="15">
        <f t="shared" si="6"/>
        <v>6430</v>
      </c>
      <c r="BJ18" s="15">
        <f t="shared" si="6"/>
        <v>19770</v>
      </c>
      <c r="BK18" s="15">
        <f t="shared" si="6"/>
        <v>1923</v>
      </c>
      <c r="BL18" s="15">
        <f t="shared" si="6"/>
        <v>4542</v>
      </c>
      <c r="BM18" s="15">
        <f t="shared" si="6"/>
        <v>950</v>
      </c>
      <c r="BN18" s="15"/>
    </row>
    <row r="19" spans="1:66" ht="96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1" spans="1:66" ht="15.75" customHeight="1"/>
    <row r="22" spans="1:66" ht="27.75" customHeight="1"/>
    <row r="23" spans="1:66" ht="13.5" customHeight="1"/>
    <row r="24" spans="1:66" hidden="1"/>
    <row r="25" spans="1:66" ht="25.5" customHeight="1"/>
  </sheetData>
  <mergeCells count="65">
    <mergeCell ref="AW4:AW5"/>
    <mergeCell ref="AX4:AX5"/>
    <mergeCell ref="AY4:AY5"/>
    <mergeCell ref="AZ4:AZ5"/>
    <mergeCell ref="BA4:BA5"/>
    <mergeCell ref="AQ4:AQ5"/>
    <mergeCell ref="AA3:AA4"/>
    <mergeCell ref="AB3:AB4"/>
    <mergeCell ref="AC3:AC4"/>
    <mergeCell ref="AD3:AD4"/>
    <mergeCell ref="AE3:AE4"/>
    <mergeCell ref="AF3:AF4"/>
    <mergeCell ref="AL3:AL4"/>
    <mergeCell ref="U4:U5"/>
    <mergeCell ref="V4:V5"/>
    <mergeCell ref="AO4:AO5"/>
    <mergeCell ref="AP4:AP5"/>
    <mergeCell ref="BL3:BL5"/>
    <mergeCell ref="AR4:AR5"/>
    <mergeCell ref="O4:O5"/>
    <mergeCell ref="P4:P5"/>
    <mergeCell ref="Q4:Q5"/>
    <mergeCell ref="R4:R5"/>
    <mergeCell ref="S4:S5"/>
    <mergeCell ref="T4:T5"/>
    <mergeCell ref="AN3:AN5"/>
    <mergeCell ref="AO3:AQ3"/>
    <mergeCell ref="AR3:BA3"/>
    <mergeCell ref="AG3:AG4"/>
    <mergeCell ref="AH3:AH4"/>
    <mergeCell ref="AI3:AI4"/>
    <mergeCell ref="AJ3:AJ4"/>
    <mergeCell ref="AK3:AK4"/>
    <mergeCell ref="AV4:AV5"/>
    <mergeCell ref="BM3:BM5"/>
    <mergeCell ref="BN3:BN5"/>
    <mergeCell ref="B4:C4"/>
    <mergeCell ref="D4:E4"/>
    <mergeCell ref="F4:G4"/>
    <mergeCell ref="H4:I4"/>
    <mergeCell ref="J4:K4"/>
    <mergeCell ref="L4:L5"/>
    <mergeCell ref="M4:M5"/>
    <mergeCell ref="N4:N5"/>
    <mergeCell ref="BF3:BF5"/>
    <mergeCell ref="BG3:BG5"/>
    <mergeCell ref="BH3:BI4"/>
    <mergeCell ref="BJ3:BJ5"/>
    <mergeCell ref="BK3:BK5"/>
    <mergeCell ref="A2:V2"/>
    <mergeCell ref="X2:AK2"/>
    <mergeCell ref="AN2:BA2"/>
    <mergeCell ref="BC2:BN2"/>
    <mergeCell ref="A3:A5"/>
    <mergeCell ref="B3:P3"/>
    <mergeCell ref="Q3:V3"/>
    <mergeCell ref="X3:X4"/>
    <mergeCell ref="Y3:Y4"/>
    <mergeCell ref="Z3:Z4"/>
    <mergeCell ref="BC3:BC5"/>
    <mergeCell ref="BD3:BD5"/>
    <mergeCell ref="BE3:BE5"/>
    <mergeCell ref="AS4:AS5"/>
    <mergeCell ref="AT4:AT5"/>
    <mergeCell ref="AU4:AU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M16"/>
  <sheetViews>
    <sheetView rightToLeft="1" topLeftCell="A6" zoomScale="166" zoomScaleNormal="166" workbookViewId="0">
      <selection activeCell="D14" sqref="D14"/>
    </sheetView>
  </sheetViews>
  <sheetFormatPr defaultRowHeight="12.75"/>
  <cols>
    <col min="2" max="2" width="13.85546875" bestFit="1" customWidth="1"/>
    <col min="10" max="10" width="12" bestFit="1" customWidth="1"/>
  </cols>
  <sheetData>
    <row r="14" spans="2:13" ht="13.5">
      <c r="B14" s="8">
        <f>SUM(C14:M14)</f>
        <v>0</v>
      </c>
      <c r="C14" s="1" t="s">
        <v>56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ht="13.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ht="13.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منطقه4</vt:lpstr>
      <vt:lpstr>اصلاحی 950813</vt:lpstr>
      <vt:lpstr>Sheet1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leyla abbasi</cp:lastModifiedBy>
  <cp:lastPrinted>2015-07-11T08:50:19Z</cp:lastPrinted>
  <dcterms:created xsi:type="dcterms:W3CDTF">2006-01-08T05:12:33Z</dcterms:created>
  <dcterms:modified xsi:type="dcterms:W3CDTF">2017-09-17T08:46:59Z</dcterms:modified>
</cp:coreProperties>
</file>