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5480" windowHeight="8145"/>
  </bookViews>
  <sheets>
    <sheet name="گزارش ماهانه " sheetId="6" r:id="rId1"/>
  </sheets>
  <calcPr calcId="144525"/>
</workbook>
</file>

<file path=xl/calcChain.xml><?xml version="1.0" encoding="utf-8"?>
<calcChain xmlns="http://schemas.openxmlformats.org/spreadsheetml/2006/main">
  <c r="M15" i="6" l="1"/>
  <c r="N15" i="6"/>
  <c r="I15" i="6" l="1"/>
  <c r="D15" i="6"/>
  <c r="E15" i="6"/>
  <c r="F15" i="6"/>
  <c r="G15" i="6"/>
  <c r="H15" i="6"/>
  <c r="J15" i="6"/>
  <c r="K15" i="6"/>
  <c r="L15" i="6"/>
  <c r="C15" i="6"/>
  <c r="O4" i="6"/>
  <c r="O5" i="6"/>
  <c r="O6" i="6"/>
  <c r="O7" i="6"/>
  <c r="O8" i="6"/>
  <c r="O9" i="6"/>
  <c r="O10" i="6"/>
  <c r="O11" i="6"/>
  <c r="O12" i="6"/>
  <c r="O13" i="6"/>
  <c r="O14" i="6"/>
  <c r="O3" i="6"/>
  <c r="O15" i="6" l="1"/>
</calcChain>
</file>

<file path=xl/sharedStrings.xml><?xml version="1.0" encoding="utf-8"?>
<sst xmlns="http://schemas.openxmlformats.org/spreadsheetml/2006/main" count="29" uniqueCount="29">
  <si>
    <t xml:space="preserve">عنوان </t>
  </si>
  <si>
    <t>دریافت اجاره از مغازه های شهرداری</t>
  </si>
  <si>
    <t>ردیف</t>
  </si>
  <si>
    <t>جمع</t>
  </si>
  <si>
    <t>مزایده</t>
  </si>
  <si>
    <t>فروش مصالح</t>
  </si>
  <si>
    <t xml:space="preserve">فروردين </t>
  </si>
  <si>
    <t xml:space="preserve">ارديبهشت </t>
  </si>
  <si>
    <t>خرداد</t>
  </si>
  <si>
    <t>تير</t>
  </si>
  <si>
    <t>مرداد</t>
  </si>
  <si>
    <t>شهريور</t>
  </si>
  <si>
    <t xml:space="preserve">جمع </t>
  </si>
  <si>
    <t xml:space="preserve">حق تشرف </t>
  </si>
  <si>
    <t xml:space="preserve">5درصد حق کسب وپیشه </t>
  </si>
  <si>
    <t xml:space="preserve">زمین معوض </t>
  </si>
  <si>
    <t xml:space="preserve">فروش انهار </t>
  </si>
  <si>
    <t>فروش زمین</t>
  </si>
  <si>
    <t xml:space="preserve"> فروش و انتقال سرقفلی</t>
  </si>
  <si>
    <t xml:space="preserve">احداث نیم طبقه سرقفلی </t>
  </si>
  <si>
    <t xml:space="preserve">فروش شارع متروکه </t>
  </si>
  <si>
    <t>مهر</t>
  </si>
  <si>
    <t>آبان</t>
  </si>
  <si>
    <t>آذر</t>
  </si>
  <si>
    <t>دی</t>
  </si>
  <si>
    <t>بهمن</t>
  </si>
  <si>
    <t>اسفند</t>
  </si>
  <si>
    <t xml:space="preserve">سهم خدمات رفاهی از زمین های تفکیکی </t>
  </si>
  <si>
    <t>عملكرد اداره املاك شهرداري اروميه در سال 1395  (ارقام به هزارريال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</si>
</sst>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b/>
      <sz val="11"/>
      <name val="B Nazanin"/>
      <charset val="178"/>
    </font>
    <font>
      <sz val="12"/>
      <color theme="1"/>
      <name val="B Titr"/>
      <charset val="178"/>
    </font>
    <font>
      <sz val="10"/>
      <color theme="1"/>
      <name val="B Nazanin"/>
      <charset val="178"/>
    </font>
    <font>
      <sz val="7"/>
      <color theme="1"/>
      <name val="B Nazanin"/>
      <charset val="178"/>
    </font>
    <font>
      <sz val="7"/>
      <color theme="1"/>
      <name val="B Traffic"/>
      <charset val="178"/>
    </font>
    <font>
      <sz val="7"/>
      <color theme="1"/>
      <name val="Arial"/>
      <family val="2"/>
      <charset val="178"/>
      <scheme val="minor"/>
    </font>
    <font>
      <sz val="10"/>
      <color theme="1"/>
      <name val="B Traffic"/>
      <charset val="178"/>
    </font>
    <font>
      <sz val="14"/>
      <color theme="1"/>
      <name val="B Titr"/>
      <charset val="178"/>
    </font>
    <font>
      <b/>
      <sz val="12"/>
      <name val="B Mitra"/>
      <charset val="178"/>
    </font>
    <font>
      <b/>
      <sz val="10"/>
      <name val="B Mitra"/>
      <charset val="178"/>
    </font>
    <font>
      <sz val="12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Traff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Mitr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CCFF"/>
      <color rgb="FF66FFFF"/>
      <color rgb="FF0000FF"/>
      <color rgb="FFFFCC99"/>
      <color rgb="FFFF0000"/>
      <color rgb="FFFF9900"/>
      <color rgb="FFFFCC00"/>
      <color rgb="FFFF6699"/>
      <color rgb="FFFF99CC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زمین معوض ) اداره املاک شهرداری ارومیه در سال 1395(به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'!$B$3</c:f>
              <c:strCache>
                <c:ptCount val="1"/>
                <c:pt idx="0">
                  <c:v>زمین معوض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'!$C$3:$N$3</c:f>
              <c:numCache>
                <c:formatCode>#,##0</c:formatCode>
                <c:ptCount val="12"/>
                <c:pt idx="0">
                  <c:v>293520</c:v>
                </c:pt>
                <c:pt idx="1">
                  <c:v>59082</c:v>
                </c:pt>
                <c:pt idx="2">
                  <c:v>98540</c:v>
                </c:pt>
                <c:pt idx="3">
                  <c:v>363540</c:v>
                </c:pt>
                <c:pt idx="4">
                  <c:v>41515</c:v>
                </c:pt>
                <c:pt idx="5">
                  <c:v>98000</c:v>
                </c:pt>
                <c:pt idx="6">
                  <c:v>506730</c:v>
                </c:pt>
                <c:pt idx="7">
                  <c:v>60243</c:v>
                </c:pt>
                <c:pt idx="8">
                  <c:v>23500</c:v>
                </c:pt>
                <c:pt idx="9">
                  <c:v>160000</c:v>
                </c:pt>
                <c:pt idx="10">
                  <c:v>7500</c:v>
                </c:pt>
                <c:pt idx="11">
                  <c:v>151300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4989312"/>
        <c:axId val="94992256"/>
        <c:axId val="0"/>
      </c:bar3DChart>
      <c:catAx>
        <c:axId val="9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4992256"/>
        <c:crosses val="autoZero"/>
        <c:auto val="1"/>
        <c:lblAlgn val="ctr"/>
        <c:lblOffset val="100"/>
        <c:noMultiLvlLbl val="0"/>
      </c:catAx>
      <c:valAx>
        <c:axId val="949922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49893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(دریافت اجاره از مغازه های شهرداری)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0.2001633986928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63-4F95-9CFB-0CFFC02298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'!$C$5:$N$5</c:f>
              <c:numCache>
                <c:formatCode>#,##0</c:formatCode>
                <c:ptCount val="12"/>
                <c:pt idx="0">
                  <c:v>162719</c:v>
                </c:pt>
                <c:pt idx="1">
                  <c:v>380581</c:v>
                </c:pt>
                <c:pt idx="2">
                  <c:v>87267</c:v>
                </c:pt>
                <c:pt idx="3">
                  <c:v>49511</c:v>
                </c:pt>
                <c:pt idx="4">
                  <c:v>153059</c:v>
                </c:pt>
                <c:pt idx="5">
                  <c:v>53377</c:v>
                </c:pt>
                <c:pt idx="6">
                  <c:v>156876</c:v>
                </c:pt>
                <c:pt idx="7">
                  <c:v>179243</c:v>
                </c:pt>
                <c:pt idx="8">
                  <c:v>109517</c:v>
                </c:pt>
                <c:pt idx="9">
                  <c:v>166395</c:v>
                </c:pt>
                <c:pt idx="10">
                  <c:v>93056</c:v>
                </c:pt>
                <c:pt idx="11">
                  <c:v>391693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3-4F95-9CFB-0CFFC02298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8392320"/>
        <c:axId val="98395264"/>
        <c:axId val="0"/>
      </c:bar3DChart>
      <c:catAx>
        <c:axId val="983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8395264"/>
        <c:crosses val="autoZero"/>
        <c:auto val="1"/>
        <c:lblAlgn val="ctr"/>
        <c:lblOffset val="100"/>
        <c:noMultiLvlLbl val="0"/>
      </c:catAx>
      <c:valAx>
        <c:axId val="983952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83923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اداره املاک در سال 1395 ( به هزار ریال )</a:t>
            </a:r>
          </a:p>
        </c:rich>
      </c:tx>
      <c:layout>
        <c:manualLayout>
          <c:xMode val="edge"/>
          <c:yMode val="edge"/>
          <c:x val="0.44109674969874046"/>
          <c:y val="0"/>
        </c:manualLayout>
      </c:layout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4"/>
              <c:layout>
                <c:manualLayout>
                  <c:x val="0"/>
                  <c:y val="0.24509803921568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A-4C74-AB4B-DAC8AF939E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'!$C$15:$N$15</c:f>
              <c:numCache>
                <c:formatCode>#,##0</c:formatCode>
                <c:ptCount val="12"/>
                <c:pt idx="0">
                  <c:v>7172069</c:v>
                </c:pt>
                <c:pt idx="1">
                  <c:v>8856025</c:v>
                </c:pt>
                <c:pt idx="2">
                  <c:v>5951347</c:v>
                </c:pt>
                <c:pt idx="3">
                  <c:v>4016568</c:v>
                </c:pt>
                <c:pt idx="4">
                  <c:v>8283548</c:v>
                </c:pt>
                <c:pt idx="5">
                  <c:v>2490314</c:v>
                </c:pt>
                <c:pt idx="6">
                  <c:v>3710588</c:v>
                </c:pt>
                <c:pt idx="7">
                  <c:v>4856528</c:v>
                </c:pt>
                <c:pt idx="8">
                  <c:v>1666744</c:v>
                </c:pt>
                <c:pt idx="9">
                  <c:v>2545084</c:v>
                </c:pt>
                <c:pt idx="10">
                  <c:v>4468436</c:v>
                </c:pt>
                <c:pt idx="11">
                  <c:v>13676532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5017600"/>
        <c:axId val="97404416"/>
        <c:axId val="0"/>
      </c:bar3DChart>
      <c:catAx>
        <c:axId val="9501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404416"/>
        <c:crosses val="autoZero"/>
        <c:auto val="1"/>
        <c:lblAlgn val="ctr"/>
        <c:lblOffset val="100"/>
        <c:noMultiLvlLbl val="0"/>
      </c:catAx>
      <c:valAx>
        <c:axId val="974044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50176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cs typeface="B Titr" panose="00000700000000000000" pitchFamily="2" charset="-78"/>
              </a:rPr>
              <a:t>سهم هر یک از کدهای درآمدی اداره املاک در  سال 1395</a:t>
            </a:r>
            <a:endParaRPr lang="en-US" sz="11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58103644002525945"/>
          <c:y val="1.9473781810035361E-2"/>
        </c:manualLayout>
      </c:layout>
      <c:overlay val="0"/>
      <c:spPr>
        <a:solidFill>
          <a:srgbClr val="1F497D">
            <a:lumMod val="60000"/>
            <a:lumOff val="40000"/>
          </a:srgbClr>
        </a:solidFill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305063516224388E-2"/>
          <c:y val="0.14839037817778783"/>
          <c:w val="0.70678777013493765"/>
          <c:h val="0.758080266174735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92-4690-801B-3FA5C377C5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92-4690-801B-3FA5C377C54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92-4690-801B-3FA5C377C5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92-4690-801B-3FA5C377C5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92-4690-801B-3FA5C377C5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92-4690-801B-3FA5C377C5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92-4690-801B-3FA5C377C5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92-4690-801B-3FA5C377C5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92-4690-801B-3FA5C377C54A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C92-4690-801B-3FA5C377C5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C92-4690-801B-3FA5C377C54A}"/>
              </c:ext>
            </c:extLst>
          </c:dPt>
          <c:dPt>
            <c:idx val="11"/>
            <c:bubble3D val="0"/>
            <c:spPr>
              <a:solidFill>
                <a:srgbClr val="8064A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C92-4690-801B-3FA5C377C54A}"/>
              </c:ext>
            </c:extLst>
          </c:dPt>
          <c:dLbls>
            <c:dLbl>
              <c:idx val="9"/>
              <c:layout>
                <c:manualLayout>
                  <c:x val="9.8277465466410696E-2"/>
                  <c:y val="-0.1774853544510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92-4690-801B-3FA5C377C54A}"/>
                </c:ext>
              </c:extLst>
            </c:dLbl>
            <c:dLbl>
              <c:idx val="11"/>
              <c:layout>
                <c:manualLayout>
                  <c:x val="3.9190717625654497E-3"/>
                  <c:y val="-1.84844161509924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C92-4690-801B-3FA5C377C5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'گزارش ماهانه '!$B$3:$B$14</c:f>
              <c:strCache>
                <c:ptCount val="12"/>
                <c:pt idx="0">
                  <c:v>زمین معوض </c:v>
                </c:pt>
                <c:pt idx="1">
                  <c:v>فروش انهار </c:v>
                </c:pt>
                <c:pt idx="2">
                  <c:v>دریافت اجاره از مغازه های شهرداری</c:v>
                </c:pt>
                <c:pt idx="3">
                  <c:v>مزایده</c:v>
                </c:pt>
                <c:pt idx="4">
                  <c:v>فروش مصالح</c:v>
                </c:pt>
                <c:pt idx="5">
                  <c:v>فروش زمین</c:v>
                </c:pt>
                <c:pt idx="6">
                  <c:v> فروش و انتقال سرقفلی</c:v>
                </c:pt>
                <c:pt idx="7">
                  <c:v>احداث نیم طبقه سرقفلی </c:v>
                </c:pt>
                <c:pt idx="8">
                  <c:v>فروش شارع متروکه </c:v>
                </c:pt>
                <c:pt idx="9">
                  <c:v>سهم خدمات رفاهی از زمین های تفکیکی </c:v>
                </c:pt>
                <c:pt idx="10">
                  <c:v>حق تشرف </c:v>
                </c:pt>
                <c:pt idx="11">
                  <c:v>5درصد حق کسب وپیشه </c:v>
                </c:pt>
              </c:strCache>
            </c:strRef>
          </c:cat>
          <c:val>
            <c:numRef>
              <c:f>'گزارش ماهانه '!$O$3:$O$14</c:f>
              <c:numCache>
                <c:formatCode>#,##0</c:formatCode>
                <c:ptCount val="12"/>
                <c:pt idx="0">
                  <c:v>1863470</c:v>
                </c:pt>
                <c:pt idx="1">
                  <c:v>14088110</c:v>
                </c:pt>
                <c:pt idx="2">
                  <c:v>1983294</c:v>
                </c:pt>
                <c:pt idx="3">
                  <c:v>54450</c:v>
                </c:pt>
                <c:pt idx="4">
                  <c:v>25700</c:v>
                </c:pt>
                <c:pt idx="5">
                  <c:v>1494084</c:v>
                </c:pt>
                <c:pt idx="6">
                  <c:v>1186095</c:v>
                </c:pt>
                <c:pt idx="7">
                  <c:v>389680</c:v>
                </c:pt>
                <c:pt idx="8">
                  <c:v>5796822</c:v>
                </c:pt>
                <c:pt idx="9">
                  <c:v>36989764</c:v>
                </c:pt>
                <c:pt idx="10">
                  <c:v>2383418</c:v>
                </c:pt>
                <c:pt idx="11">
                  <c:v>1438896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4-469A-A2EA-436BB30FFC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C0504D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فروش انهار ) اداره املاک شهرداری ارومیه </a:t>
            </a:r>
          </a:p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'!$B$4</c:f>
              <c:strCache>
                <c:ptCount val="1"/>
                <c:pt idx="0">
                  <c:v>فروش انهار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334853897358269E-3"/>
                  <c:y val="0.20981586983590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DB-466F-8C24-1584D108D7FA}"/>
                </c:ext>
              </c:extLst>
            </c:dLbl>
            <c:dLbl>
              <c:idx val="6"/>
              <c:layout>
                <c:manualLayout>
                  <c:x val="-1.0022663979695137E-16"/>
                  <c:y val="0.220858810353582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B-466F-8C24-1584D108D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'!$C$4:$N$4</c:f>
              <c:numCache>
                <c:formatCode>#,##0</c:formatCode>
                <c:ptCount val="12"/>
                <c:pt idx="0">
                  <c:v>1722760</c:v>
                </c:pt>
                <c:pt idx="1">
                  <c:v>613269</c:v>
                </c:pt>
                <c:pt idx="2">
                  <c:v>0</c:v>
                </c:pt>
                <c:pt idx="3">
                  <c:v>294592</c:v>
                </c:pt>
                <c:pt idx="4">
                  <c:v>764640</c:v>
                </c:pt>
                <c:pt idx="5">
                  <c:v>1032239</c:v>
                </c:pt>
                <c:pt idx="6">
                  <c:v>1943685</c:v>
                </c:pt>
                <c:pt idx="7">
                  <c:v>0</c:v>
                </c:pt>
                <c:pt idx="8">
                  <c:v>685064</c:v>
                </c:pt>
                <c:pt idx="9">
                  <c:v>0</c:v>
                </c:pt>
                <c:pt idx="10">
                  <c:v>70404</c:v>
                </c:pt>
                <c:pt idx="11">
                  <c:v>6961457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354880"/>
        <c:axId val="97378304"/>
        <c:axId val="0"/>
      </c:bar3DChart>
      <c:catAx>
        <c:axId val="973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378304"/>
        <c:crosses val="autoZero"/>
        <c:auto val="1"/>
        <c:lblAlgn val="ctr"/>
        <c:lblOffset val="100"/>
        <c:noMultiLvlLbl val="0"/>
      </c:catAx>
      <c:valAx>
        <c:axId val="973783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73548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سهم خدمات رفاهی از زمین های تفکیکی ) اداره املاک شهرداری ارومیه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'!$B$12</c:f>
              <c:strCache>
                <c:ptCount val="1"/>
                <c:pt idx="0">
                  <c:v>سهم خدمات رفاهی از زمین های تفکیکی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4"/>
              <c:layout>
                <c:manualLayout>
                  <c:x val="-9.5859459072150535E-17"/>
                  <c:y val="0.22153835419098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8-4475-A751-EEFE22BCB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'!$C$12:$N$12</c:f>
              <c:numCache>
                <c:formatCode>#,##0</c:formatCode>
                <c:ptCount val="12"/>
                <c:pt idx="0">
                  <c:v>4044069</c:v>
                </c:pt>
                <c:pt idx="1">
                  <c:v>5672694</c:v>
                </c:pt>
                <c:pt idx="2">
                  <c:v>4784632</c:v>
                </c:pt>
                <c:pt idx="3">
                  <c:v>3076289</c:v>
                </c:pt>
                <c:pt idx="4">
                  <c:v>7002038</c:v>
                </c:pt>
                <c:pt idx="5">
                  <c:v>447000</c:v>
                </c:pt>
                <c:pt idx="6">
                  <c:v>580000</c:v>
                </c:pt>
                <c:pt idx="7">
                  <c:v>4147463</c:v>
                </c:pt>
                <c:pt idx="8">
                  <c:v>495000</c:v>
                </c:pt>
                <c:pt idx="9">
                  <c:v>1368313</c:v>
                </c:pt>
                <c:pt idx="10">
                  <c:v>3221061</c:v>
                </c:pt>
                <c:pt idx="11">
                  <c:v>2151205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551104"/>
        <c:axId val="97553792"/>
        <c:axId val="0"/>
      </c:bar3DChart>
      <c:catAx>
        <c:axId val="975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553792"/>
        <c:crosses val="autoZero"/>
        <c:auto val="1"/>
        <c:lblAlgn val="ctr"/>
        <c:lblOffset val="100"/>
        <c:noMultiLvlLbl val="0"/>
      </c:catAx>
      <c:valAx>
        <c:axId val="975537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75511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حق تشرف ) اداره املاک شهرداری ارومیه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'!$B$13</c:f>
              <c:strCache>
                <c:ptCount val="1"/>
                <c:pt idx="0">
                  <c:v>حق تشرف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2410901467505721E-3"/>
                  <c:y val="0.18181807769902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1C-4B3B-8237-A6DB07AB8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'!$C$13:$N$13</c:f>
              <c:numCache>
                <c:formatCode>#,##0</c:formatCode>
                <c:ptCount val="12"/>
                <c:pt idx="0">
                  <c:v>250310</c:v>
                </c:pt>
                <c:pt idx="1">
                  <c:v>769874</c:v>
                </c:pt>
                <c:pt idx="2">
                  <c:v>191068</c:v>
                </c:pt>
                <c:pt idx="3">
                  <c:v>162286</c:v>
                </c:pt>
                <c:pt idx="4">
                  <c:v>170130</c:v>
                </c:pt>
                <c:pt idx="5">
                  <c:v>1000</c:v>
                </c:pt>
                <c:pt idx="6">
                  <c:v>24691</c:v>
                </c:pt>
                <c:pt idx="7">
                  <c:v>113204</c:v>
                </c:pt>
                <c:pt idx="8">
                  <c:v>24573</c:v>
                </c:pt>
                <c:pt idx="9">
                  <c:v>197026</c:v>
                </c:pt>
                <c:pt idx="10">
                  <c:v>314558</c:v>
                </c:pt>
                <c:pt idx="11">
                  <c:v>164698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597696"/>
        <c:axId val="97604736"/>
        <c:axId val="0"/>
      </c:bar3DChart>
      <c:catAx>
        <c:axId val="9759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604736"/>
        <c:crosses val="autoZero"/>
        <c:auto val="1"/>
        <c:lblAlgn val="ctr"/>
        <c:lblOffset val="100"/>
        <c:noMultiLvlLbl val="0"/>
      </c:catAx>
      <c:valAx>
        <c:axId val="97604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75976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( 5 درصد حق کسب و پیشه) اداره املاک شهرداری ارومیه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'!$B$14</c:f>
              <c:strCache>
                <c:ptCount val="1"/>
                <c:pt idx="0">
                  <c:v>5درصد حق کسب وپیشه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2.7334848013940843E-3"/>
                  <c:y val="0.185185131179605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8-4B10-BA1D-FAB33563CB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'!$C$14:$N$14</c:f>
              <c:numCache>
                <c:formatCode>#,##0</c:formatCode>
                <c:ptCount val="12"/>
                <c:pt idx="0">
                  <c:v>64000</c:v>
                </c:pt>
                <c:pt idx="1">
                  <c:v>118000</c:v>
                </c:pt>
                <c:pt idx="2">
                  <c:v>299840</c:v>
                </c:pt>
                <c:pt idx="3">
                  <c:v>58350</c:v>
                </c:pt>
                <c:pt idx="4">
                  <c:v>61541</c:v>
                </c:pt>
                <c:pt idx="5">
                  <c:v>18350</c:v>
                </c:pt>
                <c:pt idx="6">
                  <c:v>161900</c:v>
                </c:pt>
                <c:pt idx="7">
                  <c:v>204000</c:v>
                </c:pt>
                <c:pt idx="8">
                  <c:v>91200</c:v>
                </c:pt>
                <c:pt idx="9">
                  <c:v>225700</c:v>
                </c:pt>
                <c:pt idx="10">
                  <c:v>16650</c:v>
                </c:pt>
                <c:pt idx="11">
                  <c:v>119365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650560"/>
        <c:axId val="97665792"/>
        <c:axId val="0"/>
      </c:bar3DChart>
      <c:catAx>
        <c:axId val="976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665792"/>
        <c:crosses val="autoZero"/>
        <c:auto val="1"/>
        <c:lblAlgn val="ctr"/>
        <c:lblOffset val="100"/>
        <c:noMultiLvlLbl val="0"/>
      </c:catAx>
      <c:valAx>
        <c:axId val="976657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76505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عملکرد کد مالی ( فروش شارع متروکه) اداره املاک شهرداری ارومیه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'!$B$11</c:f>
              <c:strCache>
                <c:ptCount val="1"/>
                <c:pt idx="0">
                  <c:v>فروش شارع متروکه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4669707794716537E-3"/>
                  <c:y val="0.21021021021021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7-4ACA-BFBD-04305F52B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'!$C$11:$N$11</c:f>
              <c:numCache>
                <c:formatCode>#,##0</c:formatCode>
                <c:ptCount val="12"/>
                <c:pt idx="0">
                  <c:v>634691</c:v>
                </c:pt>
                <c:pt idx="1">
                  <c:v>1155250</c:v>
                </c:pt>
                <c:pt idx="2">
                  <c:v>490000</c:v>
                </c:pt>
                <c:pt idx="3">
                  <c:v>0</c:v>
                </c:pt>
                <c:pt idx="4">
                  <c:v>0</c:v>
                </c:pt>
                <c:pt idx="5">
                  <c:v>60000</c:v>
                </c:pt>
                <c:pt idx="6">
                  <c:v>2386</c:v>
                </c:pt>
                <c:pt idx="7">
                  <c:v>0</c:v>
                </c:pt>
                <c:pt idx="8">
                  <c:v>37890</c:v>
                </c:pt>
                <c:pt idx="9">
                  <c:v>86850</c:v>
                </c:pt>
                <c:pt idx="10">
                  <c:v>192257</c:v>
                </c:pt>
                <c:pt idx="11">
                  <c:v>3137498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672576"/>
        <c:axId val="97708288"/>
        <c:axId val="0"/>
      </c:bar3DChart>
      <c:catAx>
        <c:axId val="9767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708288"/>
        <c:crosses val="autoZero"/>
        <c:auto val="1"/>
        <c:lblAlgn val="ctr"/>
        <c:lblOffset val="100"/>
        <c:noMultiLvlLbl val="0"/>
      </c:catAx>
      <c:valAx>
        <c:axId val="977082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76725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000"/>
              <a:t>نمودار عملکرد کد مالی ( فروش و انتقال سرقفلی ) اداره املاک شهرداری ارومیه در سال 1395 (به هزار ریال)</a:t>
            </a:r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'گزارش ماهانه '!$B$9</c:f>
              <c:strCache>
                <c:ptCount val="1"/>
                <c:pt idx="0">
                  <c:v> فروش و انتقال سرقفلی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5"/>
              <c:layout>
                <c:manualLayout>
                  <c:x val="-9.6085542702037682E-17"/>
                  <c:y val="0.18768768768768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8C-4264-AED6-C4C4A3DC3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'گزارش ماهانه '!$C$2:$N$2</c:f>
              <c:strCache>
                <c:ptCount val="12"/>
                <c:pt idx="0">
                  <c:v>فروردين </c:v>
                </c:pt>
                <c:pt idx="1">
                  <c:v>ارديبهشت 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'گزارش ماهانه '!$C$9:$N$9</c:f>
              <c:numCache>
                <c:formatCode>#,##0</c:formatCode>
                <c:ptCount val="12"/>
                <c:pt idx="0">
                  <c:v>0</c:v>
                </c:pt>
                <c:pt idx="1">
                  <c:v>69375</c:v>
                </c:pt>
                <c:pt idx="2">
                  <c:v>0</c:v>
                </c:pt>
                <c:pt idx="3">
                  <c:v>12000</c:v>
                </c:pt>
                <c:pt idx="4">
                  <c:v>69375</c:v>
                </c:pt>
                <c:pt idx="5">
                  <c:v>264000</c:v>
                </c:pt>
                <c:pt idx="6">
                  <c:v>95000</c:v>
                </c:pt>
                <c:pt idx="7">
                  <c:v>152375</c:v>
                </c:pt>
                <c:pt idx="8">
                  <c:v>0</c:v>
                </c:pt>
                <c:pt idx="9">
                  <c:v>15000</c:v>
                </c:pt>
                <c:pt idx="10">
                  <c:v>508970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8011776"/>
        <c:axId val="98022912"/>
        <c:axId val="0"/>
      </c:bar3DChart>
      <c:catAx>
        <c:axId val="980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8022912"/>
        <c:crosses val="autoZero"/>
        <c:auto val="1"/>
        <c:lblAlgn val="ctr"/>
        <c:lblOffset val="100"/>
        <c:noMultiLvlLbl val="0"/>
      </c:catAx>
      <c:valAx>
        <c:axId val="980229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80117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74</xdr:row>
      <xdr:rowOff>42335</xdr:rowOff>
    </xdr:from>
    <xdr:to>
      <xdr:col>6</xdr:col>
      <xdr:colOff>63501</xdr:colOff>
      <xdr:row>92</xdr:row>
      <xdr:rowOff>175957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666751</xdr:colOff>
      <xdr:row>12</xdr:row>
      <xdr:rowOff>137582</xdr:rowOff>
    </xdr:from>
    <xdr:to>
      <xdr:col>27</xdr:col>
      <xdr:colOff>402168</xdr:colOff>
      <xdr:row>26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A380BCC-B622-4A20-9979-A1BD6CCEE6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52914</xdr:colOff>
      <xdr:row>0</xdr:row>
      <xdr:rowOff>4233</xdr:rowOff>
    </xdr:from>
    <xdr:to>
      <xdr:col>31</xdr:col>
      <xdr:colOff>571498</xdr:colOff>
      <xdr:row>12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DCBE9DB-8664-45E1-A4DA-96CA4F112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63502</xdr:colOff>
      <xdr:row>39</xdr:row>
      <xdr:rowOff>84665</xdr:rowOff>
    </xdr:from>
    <xdr:to>
      <xdr:col>16</xdr:col>
      <xdr:colOff>592668</xdr:colOff>
      <xdr:row>55</xdr:row>
      <xdr:rowOff>148167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59AE4020-5018-4712-BFD0-9DD009BB9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95247</xdr:rowOff>
    </xdr:from>
    <xdr:to>
      <xdr:col>6</xdr:col>
      <xdr:colOff>84667</xdr:colOff>
      <xdr:row>55</xdr:row>
      <xdr:rowOff>148166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A298C00A-39C0-4769-8FBD-23FB9B0BB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10582</xdr:rowOff>
    </xdr:from>
    <xdr:to>
      <xdr:col>6</xdr:col>
      <xdr:colOff>73237</xdr:colOff>
      <xdr:row>74</xdr:row>
      <xdr:rowOff>31750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E8B10B4F-9CB0-4E05-A2A2-C1E6CBC7F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52917</xdr:colOff>
      <xdr:row>56</xdr:row>
      <xdr:rowOff>10582</xdr:rowOff>
    </xdr:from>
    <xdr:to>
      <xdr:col>16</xdr:col>
      <xdr:colOff>582084</xdr:colOff>
      <xdr:row>74</xdr:row>
      <xdr:rowOff>10583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B02C4FB-D6F4-4CAB-9EF4-12A096CA4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63502</xdr:colOff>
      <xdr:row>27</xdr:row>
      <xdr:rowOff>21165</xdr:rowOff>
    </xdr:from>
    <xdr:to>
      <xdr:col>16</xdr:col>
      <xdr:colOff>592668</xdr:colOff>
      <xdr:row>39</xdr:row>
      <xdr:rowOff>102445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EA502372-A24C-469A-9194-2643DEFF0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</xdr:row>
      <xdr:rowOff>21164</xdr:rowOff>
    </xdr:from>
    <xdr:to>
      <xdr:col>6</xdr:col>
      <xdr:colOff>73237</xdr:colOff>
      <xdr:row>39</xdr:row>
      <xdr:rowOff>102444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5F70BE69-8CC5-46B9-8AFC-C4BB78C2B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74084</xdr:colOff>
      <xdr:row>74</xdr:row>
      <xdr:rowOff>10582</xdr:rowOff>
    </xdr:from>
    <xdr:to>
      <xdr:col>16</xdr:col>
      <xdr:colOff>592667</xdr:colOff>
      <xdr:row>92</xdr:row>
      <xdr:rowOff>179917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9F61E65F-A904-41B0-95CD-580A38601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O15" totalsRowShown="0" headerRowDxfId="16" dataDxfId="15">
  <autoFilter ref="A2:O15"/>
  <tableColumns count="15">
    <tableColumn id="1" name="ردیف" dataDxfId="14"/>
    <tableColumn id="2" name="عنوان " dataDxfId="13"/>
    <tableColumn id="3" name="فروردين " dataDxfId="12"/>
    <tableColumn id="4" name="ارديبهشت " dataDxfId="11"/>
    <tableColumn id="5" name="خرداد" dataDxfId="10"/>
    <tableColumn id="6" name="تير" dataDxfId="9"/>
    <tableColumn id="7" name="مرداد" dataDxfId="8"/>
    <tableColumn id="8" name="شهريور" dataDxfId="7"/>
    <tableColumn id="9" name="مهر" dataDxfId="6"/>
    <tableColumn id="10" name="آبان" dataDxfId="5"/>
    <tableColumn id="11" name="آذر" dataDxfId="4"/>
    <tableColumn id="12" name="دی" dataDxfId="3"/>
    <tableColumn id="13" name="بهمن" dataDxfId="2"/>
    <tableColumn id="14" name="اسفند" dataDxfId="1"/>
    <tableColumn id="15" name="جمع " dataDxfId="0">
      <calculatedColumnFormula>SUBTOTAL(9,Table1[[#This Row],[فروردين ]:[اسفند]])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rightToLeft="1" tabSelected="1" zoomScale="106" zoomScaleNormal="106" workbookViewId="0">
      <selection activeCell="L18" sqref="L18"/>
    </sheetView>
  </sheetViews>
  <sheetFormatPr defaultRowHeight="14.25" x14ac:dyDescent="0.2"/>
  <cols>
    <col min="1" max="1" width="4.75" customWidth="1"/>
    <col min="2" max="2" width="26.625" customWidth="1"/>
    <col min="3" max="3" width="10" customWidth="1"/>
    <col min="4" max="4" width="10.25" customWidth="1"/>
    <col min="5" max="8" width="10" customWidth="1"/>
    <col min="9" max="9" width="11.25" customWidth="1"/>
    <col min="10" max="10" width="8.75" customWidth="1"/>
    <col min="11" max="11" width="8" customWidth="1"/>
    <col min="12" max="12" width="7.875" customWidth="1"/>
    <col min="13" max="13" width="8.25" customWidth="1"/>
    <col min="14" max="14" width="7.625" customWidth="1"/>
    <col min="15" max="15" width="12.625" customWidth="1"/>
    <col min="17" max="17" width="9.375" customWidth="1"/>
    <col min="18" max="18" width="12.625" customWidth="1"/>
    <col min="19" max="19" width="10.375" customWidth="1"/>
    <col min="20" max="20" width="11.875" customWidth="1"/>
    <col min="27" max="27" width="11.625" customWidth="1"/>
  </cols>
  <sheetData>
    <row r="1" spans="1:20" ht="27" customHeight="1" x14ac:dyDescent="0.2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</row>
    <row r="2" spans="1:20" ht="44.1" customHeight="1" x14ac:dyDescent="0.2">
      <c r="A2" s="6" t="s">
        <v>2</v>
      </c>
      <c r="B2" s="6" t="s">
        <v>0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12</v>
      </c>
    </row>
    <row r="3" spans="1:20" ht="21.95" customHeight="1" x14ac:dyDescent="0.2">
      <c r="A3" s="8">
        <v>1</v>
      </c>
      <c r="B3" s="9" t="s">
        <v>15</v>
      </c>
      <c r="C3" s="10">
        <v>293520</v>
      </c>
      <c r="D3" s="10">
        <v>59082</v>
      </c>
      <c r="E3" s="10">
        <v>98540</v>
      </c>
      <c r="F3" s="10">
        <v>363540</v>
      </c>
      <c r="G3" s="10">
        <v>41515</v>
      </c>
      <c r="H3" s="10">
        <v>98000</v>
      </c>
      <c r="I3" s="10">
        <v>506730</v>
      </c>
      <c r="J3" s="10">
        <v>60243</v>
      </c>
      <c r="K3" s="10">
        <v>23500</v>
      </c>
      <c r="L3" s="10">
        <v>160000</v>
      </c>
      <c r="M3" s="10">
        <v>7500</v>
      </c>
      <c r="N3" s="10">
        <v>151300</v>
      </c>
      <c r="O3" s="10">
        <f>SUBTOTAL(9,Table1[[#This Row],[فروردين ]:[اسفند]])</f>
        <v>1863470</v>
      </c>
    </row>
    <row r="4" spans="1:20" ht="21.95" customHeight="1" x14ac:dyDescent="0.2">
      <c r="A4" s="8">
        <v>2</v>
      </c>
      <c r="B4" s="9" t="s">
        <v>16</v>
      </c>
      <c r="C4" s="10">
        <v>1722760</v>
      </c>
      <c r="D4" s="10">
        <v>613269</v>
      </c>
      <c r="E4" s="10">
        <v>0</v>
      </c>
      <c r="F4" s="10">
        <v>294592</v>
      </c>
      <c r="G4" s="10">
        <v>764640</v>
      </c>
      <c r="H4" s="10">
        <v>1032239</v>
      </c>
      <c r="I4" s="10">
        <v>1943685</v>
      </c>
      <c r="J4" s="10">
        <v>0</v>
      </c>
      <c r="K4" s="10">
        <v>685064</v>
      </c>
      <c r="L4" s="10">
        <v>0</v>
      </c>
      <c r="M4" s="10">
        <v>70404</v>
      </c>
      <c r="N4" s="10">
        <v>6961457</v>
      </c>
      <c r="O4" s="10">
        <f>SUBTOTAL(9,Table1[[#This Row],[فروردين ]:[اسفند]])</f>
        <v>14088110</v>
      </c>
    </row>
    <row r="5" spans="1:20" ht="21.95" customHeight="1" x14ac:dyDescent="0.2">
      <c r="A5" s="8">
        <v>3</v>
      </c>
      <c r="B5" s="9" t="s">
        <v>1</v>
      </c>
      <c r="C5" s="10">
        <v>162719</v>
      </c>
      <c r="D5" s="10">
        <v>380581</v>
      </c>
      <c r="E5" s="10">
        <v>87267</v>
      </c>
      <c r="F5" s="10">
        <v>49511</v>
      </c>
      <c r="G5" s="10">
        <v>153059</v>
      </c>
      <c r="H5" s="10">
        <v>53377</v>
      </c>
      <c r="I5" s="10">
        <v>156876</v>
      </c>
      <c r="J5" s="10">
        <v>179243</v>
      </c>
      <c r="K5" s="10">
        <v>109517</v>
      </c>
      <c r="L5" s="10">
        <v>166395</v>
      </c>
      <c r="M5" s="10">
        <v>93056</v>
      </c>
      <c r="N5" s="10">
        <v>391693</v>
      </c>
      <c r="O5" s="10">
        <f>SUBTOTAL(9,Table1[[#This Row],[فروردين ]:[اسفند]])</f>
        <v>1983294</v>
      </c>
    </row>
    <row r="6" spans="1:20" ht="21.95" customHeight="1" x14ac:dyDescent="0.2">
      <c r="A6" s="8">
        <v>4</v>
      </c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10800</v>
      </c>
      <c r="M6" s="10">
        <v>34380</v>
      </c>
      <c r="N6" s="10">
        <v>9270</v>
      </c>
      <c r="O6" s="10">
        <f>SUBTOTAL(9,Table1[[#This Row],[فروردين ]:[اسفند]])</f>
        <v>54450</v>
      </c>
    </row>
    <row r="7" spans="1:20" ht="21.95" customHeight="1" x14ac:dyDescent="0.2">
      <c r="A7" s="8">
        <v>5</v>
      </c>
      <c r="B7" s="9" t="s">
        <v>5</v>
      </c>
      <c r="C7" s="10">
        <v>0</v>
      </c>
      <c r="D7" s="10">
        <v>10700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15000</v>
      </c>
      <c r="M7" s="10">
        <v>0</v>
      </c>
      <c r="N7" s="10"/>
      <c r="O7" s="10">
        <f>SUBTOTAL(9,Table1[[#This Row],[فروردين ]:[اسفند]])</f>
        <v>25700</v>
      </c>
    </row>
    <row r="8" spans="1:20" ht="21.95" customHeight="1" x14ac:dyDescent="0.2">
      <c r="A8" s="8">
        <v>6</v>
      </c>
      <c r="B8" s="9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405348</v>
      </c>
      <c r="I8" s="10">
        <v>60320</v>
      </c>
      <c r="J8" s="10">
        <v>0</v>
      </c>
      <c r="K8" s="10">
        <v>200000</v>
      </c>
      <c r="L8" s="10">
        <v>300000</v>
      </c>
      <c r="M8" s="10">
        <v>0</v>
      </c>
      <c r="N8" s="10">
        <v>528416</v>
      </c>
      <c r="O8" s="10">
        <f>SUBTOTAL(9,Table1[[#This Row],[فروردين ]:[اسفند]])</f>
        <v>1494084</v>
      </c>
    </row>
    <row r="9" spans="1:20" ht="21.95" customHeight="1" x14ac:dyDescent="0.2">
      <c r="A9" s="8">
        <v>7</v>
      </c>
      <c r="B9" s="9" t="s">
        <v>18</v>
      </c>
      <c r="C9" s="10">
        <v>0</v>
      </c>
      <c r="D9" s="10">
        <v>69375</v>
      </c>
      <c r="E9" s="10">
        <v>0</v>
      </c>
      <c r="F9" s="10">
        <v>12000</v>
      </c>
      <c r="G9" s="10">
        <v>69375</v>
      </c>
      <c r="H9" s="10">
        <v>264000</v>
      </c>
      <c r="I9" s="10">
        <v>95000</v>
      </c>
      <c r="J9" s="10">
        <v>152375</v>
      </c>
      <c r="K9" s="10">
        <v>0</v>
      </c>
      <c r="L9" s="10">
        <v>15000</v>
      </c>
      <c r="M9" s="10">
        <v>508970</v>
      </c>
      <c r="N9" s="10"/>
      <c r="O9" s="10">
        <f>SUBTOTAL(9,Table1[[#This Row],[فروردين ]:[اسفند]])</f>
        <v>1186095</v>
      </c>
    </row>
    <row r="10" spans="1:20" ht="21.95" customHeight="1" x14ac:dyDescent="0.2">
      <c r="A10" s="8">
        <v>8</v>
      </c>
      <c r="B10" s="9" t="s">
        <v>19</v>
      </c>
      <c r="C10" s="10">
        <v>0</v>
      </c>
      <c r="D10" s="10">
        <v>7200</v>
      </c>
      <c r="E10" s="10">
        <v>0</v>
      </c>
      <c r="F10" s="10">
        <v>0</v>
      </c>
      <c r="G10" s="10">
        <v>21250</v>
      </c>
      <c r="H10" s="10">
        <v>111000</v>
      </c>
      <c r="I10" s="10">
        <v>179000</v>
      </c>
      <c r="J10" s="10">
        <v>0</v>
      </c>
      <c r="K10" s="10">
        <v>0</v>
      </c>
      <c r="L10" s="10">
        <v>0</v>
      </c>
      <c r="M10" s="10">
        <v>9600</v>
      </c>
      <c r="N10" s="10">
        <v>61630</v>
      </c>
      <c r="O10" s="10">
        <f>SUBTOTAL(9,Table1[[#This Row],[فروردين ]:[اسفند]])</f>
        <v>389680</v>
      </c>
    </row>
    <row r="11" spans="1:20" ht="21.95" customHeight="1" x14ac:dyDescent="0.2">
      <c r="A11" s="8">
        <v>9</v>
      </c>
      <c r="B11" s="9" t="s">
        <v>20</v>
      </c>
      <c r="C11" s="10">
        <v>634691</v>
      </c>
      <c r="D11" s="10">
        <v>1155250</v>
      </c>
      <c r="E11" s="10">
        <v>490000</v>
      </c>
      <c r="F11" s="10">
        <v>0</v>
      </c>
      <c r="G11" s="10">
        <v>0</v>
      </c>
      <c r="H11" s="10">
        <v>60000</v>
      </c>
      <c r="I11" s="10">
        <v>2386</v>
      </c>
      <c r="J11" s="10">
        <v>0</v>
      </c>
      <c r="K11" s="10">
        <v>37890</v>
      </c>
      <c r="L11" s="10">
        <v>86850</v>
      </c>
      <c r="M11" s="10">
        <v>192257</v>
      </c>
      <c r="N11" s="10">
        <v>3137498</v>
      </c>
      <c r="O11" s="10">
        <f>SUBTOTAL(9,Table1[[#This Row],[فروردين ]:[اسفند]])</f>
        <v>5796822</v>
      </c>
    </row>
    <row r="12" spans="1:20" ht="21.95" customHeight="1" x14ac:dyDescent="0.2">
      <c r="A12" s="8">
        <v>10</v>
      </c>
      <c r="B12" s="9" t="s">
        <v>27</v>
      </c>
      <c r="C12" s="10">
        <v>4044069</v>
      </c>
      <c r="D12" s="10">
        <v>5672694</v>
      </c>
      <c r="E12" s="10">
        <v>4784632</v>
      </c>
      <c r="F12" s="10">
        <v>3076289</v>
      </c>
      <c r="G12" s="10">
        <v>7002038</v>
      </c>
      <c r="H12" s="10">
        <v>447000</v>
      </c>
      <c r="I12" s="10">
        <v>580000</v>
      </c>
      <c r="J12" s="10">
        <v>4147463</v>
      </c>
      <c r="K12" s="10">
        <v>495000</v>
      </c>
      <c r="L12" s="10">
        <v>1368313</v>
      </c>
      <c r="M12" s="10">
        <v>3221061</v>
      </c>
      <c r="N12" s="10">
        <v>2151205</v>
      </c>
      <c r="O12" s="10">
        <f>SUBTOTAL(9,Table1[[#This Row],[فروردين ]:[اسفند]])</f>
        <v>36989764</v>
      </c>
    </row>
    <row r="13" spans="1:20" ht="21.95" customHeight="1" x14ac:dyDescent="0.2">
      <c r="A13" s="8">
        <v>11</v>
      </c>
      <c r="B13" s="9" t="s">
        <v>13</v>
      </c>
      <c r="C13" s="10">
        <v>250310</v>
      </c>
      <c r="D13" s="10">
        <v>769874</v>
      </c>
      <c r="E13" s="10">
        <v>191068</v>
      </c>
      <c r="F13" s="10">
        <v>162286</v>
      </c>
      <c r="G13" s="10">
        <v>170130</v>
      </c>
      <c r="H13" s="10">
        <v>1000</v>
      </c>
      <c r="I13" s="10">
        <v>24691</v>
      </c>
      <c r="J13" s="10">
        <v>113204</v>
      </c>
      <c r="K13" s="10">
        <v>24573</v>
      </c>
      <c r="L13" s="10">
        <v>197026</v>
      </c>
      <c r="M13" s="10">
        <v>314558</v>
      </c>
      <c r="N13" s="10">
        <v>164698</v>
      </c>
      <c r="O13" s="10">
        <f>SUBTOTAL(9,Table1[[#This Row],[فروردين ]:[اسفند]])</f>
        <v>2383418</v>
      </c>
    </row>
    <row r="14" spans="1:20" ht="21.95" customHeight="1" x14ac:dyDescent="0.2">
      <c r="A14" s="8">
        <v>12</v>
      </c>
      <c r="B14" s="9" t="s">
        <v>14</v>
      </c>
      <c r="C14" s="10">
        <v>64000</v>
      </c>
      <c r="D14" s="10">
        <v>118000</v>
      </c>
      <c r="E14" s="10">
        <v>299840</v>
      </c>
      <c r="F14" s="10">
        <v>58350</v>
      </c>
      <c r="G14" s="10">
        <v>61541</v>
      </c>
      <c r="H14" s="10">
        <v>18350</v>
      </c>
      <c r="I14" s="10">
        <v>161900</v>
      </c>
      <c r="J14" s="10">
        <v>204000</v>
      </c>
      <c r="K14" s="10">
        <v>91200</v>
      </c>
      <c r="L14" s="10">
        <v>225700</v>
      </c>
      <c r="M14" s="10">
        <v>16650</v>
      </c>
      <c r="N14" s="10">
        <v>119365</v>
      </c>
      <c r="O14" s="10">
        <f>SUBTOTAL(9,Table1[[#This Row],[فروردين ]:[اسفند]])</f>
        <v>1438896</v>
      </c>
    </row>
    <row r="15" spans="1:20" ht="21.95" customHeight="1" x14ac:dyDescent="0.2">
      <c r="A15" s="8">
        <v>13</v>
      </c>
      <c r="B15" s="6" t="s">
        <v>3</v>
      </c>
      <c r="C15" s="10">
        <f>SUBTOTAL(9,C3:C14)</f>
        <v>7172069</v>
      </c>
      <c r="D15" s="10">
        <f t="shared" ref="D15:N15" si="0">SUBTOTAL(9,D3:D14)</f>
        <v>8856025</v>
      </c>
      <c r="E15" s="10">
        <f t="shared" si="0"/>
        <v>5951347</v>
      </c>
      <c r="F15" s="10">
        <f t="shared" si="0"/>
        <v>4016568</v>
      </c>
      <c r="G15" s="10">
        <f t="shared" si="0"/>
        <v>8283548</v>
      </c>
      <c r="H15" s="10">
        <f t="shared" si="0"/>
        <v>2490314</v>
      </c>
      <c r="I15" s="10">
        <f t="shared" si="0"/>
        <v>3710588</v>
      </c>
      <c r="J15" s="10">
        <f t="shared" si="0"/>
        <v>4856528</v>
      </c>
      <c r="K15" s="10">
        <f t="shared" si="0"/>
        <v>1666744</v>
      </c>
      <c r="L15" s="10">
        <f t="shared" si="0"/>
        <v>2545084</v>
      </c>
      <c r="M15" s="10">
        <f t="shared" si="0"/>
        <v>4468436</v>
      </c>
      <c r="N15" s="10">
        <f t="shared" si="0"/>
        <v>13676532</v>
      </c>
      <c r="O15" s="10">
        <f>SUM(O3:O14)</f>
        <v>67693783</v>
      </c>
    </row>
    <row r="16" spans="1:20" ht="24.75" customHeight="1" x14ac:dyDescent="0.2">
      <c r="B16" s="5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28" ht="22.15" customHeight="1" x14ac:dyDescent="0.2"/>
    <row r="29" ht="22.15" customHeight="1" x14ac:dyDescent="0.2"/>
    <row r="30" ht="22.15" customHeight="1" x14ac:dyDescent="0.2"/>
    <row r="31" ht="22.15" customHeight="1" x14ac:dyDescent="0.2"/>
    <row r="32" ht="22.15" customHeight="1" x14ac:dyDescent="0.2"/>
    <row r="33" ht="22.15" customHeight="1" x14ac:dyDescent="0.2"/>
    <row r="34" ht="22.15" customHeight="1" x14ac:dyDescent="0.2"/>
    <row r="35" ht="22.15" customHeight="1" x14ac:dyDescent="0.2"/>
    <row r="36" ht="22.15" customHeight="1" x14ac:dyDescent="0.2"/>
    <row r="37" ht="22.15" customHeight="1" x14ac:dyDescent="0.2"/>
    <row r="38" ht="22.15" customHeight="1" x14ac:dyDescent="0.2"/>
    <row r="39" ht="22.15" customHeight="1" x14ac:dyDescent="0.2"/>
    <row r="40" ht="22.15" customHeight="1" x14ac:dyDescent="0.2"/>
    <row r="41" ht="22.15" customHeight="1" x14ac:dyDescent="0.2"/>
    <row r="42" ht="22.15" customHeight="1" x14ac:dyDescent="0.2"/>
    <row r="43" ht="22.15" customHeight="1" x14ac:dyDescent="0.2"/>
  </sheetData>
  <mergeCells count="1">
    <mergeCell ref="A1:O1"/>
  </mergeCells>
  <printOptions horizontalCentered="1" verticalCentered="1"/>
  <pageMargins left="0" right="0" top="0.75" bottom="0" header="0" footer="0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DA2605-2410-4E60-ACFD-0D9BA08DB61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گزارش ماهانه </vt:lpstr>
    </vt:vector>
  </TitlesOfParts>
  <Company>Office07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</dc:creator>
  <cp:lastModifiedBy>abbasi</cp:lastModifiedBy>
  <cp:lastPrinted>2016-12-29T09:37:32Z</cp:lastPrinted>
  <dcterms:created xsi:type="dcterms:W3CDTF">2007-07-31T16:52:30Z</dcterms:created>
  <dcterms:modified xsi:type="dcterms:W3CDTF">2017-04-16T08:32:59Z</dcterms:modified>
</cp:coreProperties>
</file>