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سال 1396\سال 1396\"/>
    </mc:Choice>
  </mc:AlternateContent>
  <bookViews>
    <workbookView xWindow="-15" yWindow="135" windowWidth="15480" windowHeight="9900" tabRatio="764"/>
  </bookViews>
  <sheets>
    <sheet name="آماري " sheetId="6" r:id="rId1"/>
    <sheet name="پیشگیری " sheetId="9" r:id="rId2"/>
  </sheets>
  <definedNames>
    <definedName name="_xlnm._FilterDatabase" localSheetId="0" hidden="1">'آماري '!$B$2:$B$16</definedName>
    <definedName name="_xlnm._FilterDatabase" localSheetId="1" hidden="1">'پیشگیری '!$D$2:$D$17</definedName>
    <definedName name="_GoBack" localSheetId="0">'آماري '!$C$6</definedName>
  </definedNames>
  <calcPr calcId="162913"/>
</workbook>
</file>

<file path=xl/calcChain.xml><?xml version="1.0" encoding="utf-8"?>
<calcChain xmlns="http://schemas.openxmlformats.org/spreadsheetml/2006/main">
  <c r="T17" i="9" l="1"/>
  <c r="E17" i="9"/>
  <c r="C16" i="6"/>
  <c r="F17" i="9"/>
  <c r="G17" i="9"/>
  <c r="H17" i="9"/>
  <c r="I17" i="9"/>
  <c r="J17" i="9"/>
  <c r="K17" i="9"/>
  <c r="L17" i="9"/>
  <c r="M17" i="9"/>
  <c r="N17" i="9"/>
  <c r="O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BC16" i="9"/>
  <c r="BB16" i="9"/>
  <c r="BA16" i="9"/>
  <c r="AZ16" i="9"/>
  <c r="AY16" i="9"/>
  <c r="AX16" i="9"/>
  <c r="BC11" i="9"/>
  <c r="BB11" i="9"/>
  <c r="BA11" i="9"/>
  <c r="AZ11" i="9"/>
  <c r="AY11" i="9"/>
  <c r="AX11" i="9"/>
  <c r="AX4" i="9"/>
  <c r="AY4" i="9"/>
  <c r="AZ4" i="9"/>
  <c r="BA4" i="9"/>
  <c r="BB4" i="9"/>
  <c r="BC4" i="9"/>
  <c r="BC17" i="9" s="1"/>
  <c r="AX5" i="9"/>
  <c r="AY5" i="9"/>
  <c r="AZ5" i="9"/>
  <c r="BA5" i="9"/>
  <c r="BA17" i="9" s="1"/>
  <c r="BB5" i="9"/>
  <c r="BC5" i="9"/>
  <c r="AX6" i="9"/>
  <c r="AY6" i="9"/>
  <c r="AZ6" i="9"/>
  <c r="BA6" i="9"/>
  <c r="BB6" i="9"/>
  <c r="BC6" i="9"/>
  <c r="AX7" i="9"/>
  <c r="AY7" i="9"/>
  <c r="AZ7" i="9"/>
  <c r="BA7" i="9"/>
  <c r="BB7" i="9"/>
  <c r="BC7" i="9"/>
  <c r="AX8" i="9"/>
  <c r="AY8" i="9"/>
  <c r="AZ8" i="9"/>
  <c r="BA8" i="9"/>
  <c r="BB8" i="9"/>
  <c r="BC8" i="9"/>
  <c r="AX9" i="9"/>
  <c r="AY9" i="9"/>
  <c r="AZ9" i="9"/>
  <c r="BA9" i="9"/>
  <c r="BB9" i="9"/>
  <c r="BC9" i="9"/>
  <c r="AX10" i="9"/>
  <c r="AY10" i="9"/>
  <c r="AZ10" i="9"/>
  <c r="BA10" i="9"/>
  <c r="BB10" i="9"/>
  <c r="BC10" i="9"/>
  <c r="AX12" i="9"/>
  <c r="AY12" i="9"/>
  <c r="AZ12" i="9"/>
  <c r="BA12" i="9"/>
  <c r="BB12" i="9"/>
  <c r="BC12" i="9"/>
  <c r="AX13" i="9"/>
  <c r="AY13" i="9"/>
  <c r="AZ13" i="9"/>
  <c r="BA13" i="9"/>
  <c r="BB13" i="9"/>
  <c r="BC13" i="9"/>
  <c r="AX14" i="9"/>
  <c r="AY14" i="9"/>
  <c r="AZ14" i="9"/>
  <c r="BA14" i="9"/>
  <c r="BB14" i="9"/>
  <c r="BC14" i="9"/>
  <c r="AX15" i="9"/>
  <c r="AX17" i="9" s="1"/>
  <c r="AY15" i="9"/>
  <c r="AZ15" i="9"/>
  <c r="AZ17" i="9"/>
  <c r="BA15" i="9"/>
  <c r="BB15" i="9"/>
  <c r="BB17" i="9" s="1"/>
  <c r="BC15" i="9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Y17" i="9"/>
</calcChain>
</file>

<file path=xl/sharedStrings.xml><?xml version="1.0" encoding="utf-8"?>
<sst xmlns="http://schemas.openxmlformats.org/spreadsheetml/2006/main" count="130" uniqueCount="62">
  <si>
    <t>ماه</t>
  </si>
  <si>
    <t>فروردين</t>
  </si>
  <si>
    <t>تير</t>
  </si>
  <si>
    <t>مرداد</t>
  </si>
  <si>
    <t>شهريور</t>
  </si>
  <si>
    <t>جمع کل</t>
  </si>
  <si>
    <t xml:space="preserve">ارديبهشت </t>
  </si>
  <si>
    <t xml:space="preserve">خرداد </t>
  </si>
  <si>
    <t>منطقه 1</t>
  </si>
  <si>
    <t>منطقه 2</t>
  </si>
  <si>
    <t>منطقه 3</t>
  </si>
  <si>
    <t>منطقه 4</t>
  </si>
  <si>
    <t>تعداد عمليات يگان انتظامي (سدمعبر)</t>
  </si>
  <si>
    <t xml:space="preserve">كفي كشنده </t>
  </si>
  <si>
    <t>لودر</t>
  </si>
  <si>
    <t>يگان امداد</t>
  </si>
  <si>
    <t xml:space="preserve">يگان انتظامي </t>
  </si>
  <si>
    <t>منطقه2</t>
  </si>
  <si>
    <t>مذكر</t>
  </si>
  <si>
    <t>مونث</t>
  </si>
  <si>
    <t>ارجاع به کمسیون ماده صد</t>
  </si>
  <si>
    <t>اقدامات انجام گرفته</t>
  </si>
  <si>
    <t>بازگشت به حالت اولیه</t>
  </si>
  <si>
    <t>تخلفات انجام گرفته</t>
  </si>
  <si>
    <t>اخذ تعهد</t>
  </si>
  <si>
    <t>عملیات پلمپ ساختمانی</t>
  </si>
  <si>
    <t>صدور اخطاریه</t>
  </si>
  <si>
    <t>جلوگیری  و توقف  عملیات</t>
  </si>
  <si>
    <t>برچيدن شمع و قالب</t>
  </si>
  <si>
    <t>اتاقك و طاق زني</t>
  </si>
  <si>
    <t xml:space="preserve"> برش تير و ستون فلزي</t>
  </si>
  <si>
    <t>پی کنی و پی ریزی</t>
  </si>
  <si>
    <t>صفحه گذاري و آرماتوربندي</t>
  </si>
  <si>
    <t>بدون پروانه</t>
  </si>
  <si>
    <t>قالب بندی</t>
  </si>
  <si>
    <t>بتن ريزي</t>
  </si>
  <si>
    <t>صفحه ستون و آرماتوربندي</t>
  </si>
  <si>
    <t>فک پلمپ</t>
  </si>
  <si>
    <t>اتاقك و طاق زنی</t>
  </si>
  <si>
    <t>افزایش طبقات</t>
  </si>
  <si>
    <t>توسعه طبقات</t>
  </si>
  <si>
    <t xml:space="preserve">جوشكاري  برشكاري </t>
  </si>
  <si>
    <t>برداشت مصالح ازپاي كار</t>
  </si>
  <si>
    <t xml:space="preserve">آجر چینی وديواركشي </t>
  </si>
  <si>
    <t xml:space="preserve">جوشکاری وستون گذاري </t>
  </si>
  <si>
    <t xml:space="preserve">آجر چینی و ديواركشي </t>
  </si>
  <si>
    <t xml:space="preserve">پی کنی و پي ريزي </t>
  </si>
  <si>
    <t>منطقه 5</t>
  </si>
  <si>
    <t xml:space="preserve">جرثقيل 10و20تني </t>
  </si>
  <si>
    <t xml:space="preserve">قسمت خلاف فونداسيون -پیشروی در طبقات </t>
  </si>
  <si>
    <t>مهر</t>
  </si>
  <si>
    <t>آبان</t>
  </si>
  <si>
    <t>آذر</t>
  </si>
  <si>
    <t>دی</t>
  </si>
  <si>
    <t>بهمن</t>
  </si>
  <si>
    <t>اسفند</t>
  </si>
  <si>
    <t xml:space="preserve">تعداد متكديان جمع آوري شده </t>
  </si>
  <si>
    <t>جرائم اخذ شده توسط سد معبر(به هزار ريال )</t>
  </si>
  <si>
    <t>مجموع</t>
  </si>
  <si>
    <t>آمار و عملكرد يگان انتظامي (سدمعبر) اداره مديريت پيشگيري به تفكيك مناطق پنج گانه شهرداری اروميه در سال 1396</t>
  </si>
  <si>
    <t xml:space="preserve"> آمار عمليات  پيشگيري ساخت و ساز غيرمجاز اداره مديريت پيشگيري به تفكيك مناطق پنج گانه شهرداری اروميه در سال 1396</t>
  </si>
  <si>
    <t>آمار و عملكرد  اداره مديريت پيشگيري درمناطق  پنج گانه شهرداری اروميه  در سال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</si>
</sst>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b/>
      <sz val="10"/>
      <name val="Nazanin"/>
      <charset val="178"/>
    </font>
    <font>
      <b/>
      <sz val="10"/>
      <name val="B Nazanin"/>
      <charset val="178"/>
    </font>
    <font>
      <sz val="10"/>
      <name val="B Mitra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11"/>
      <name val="B Mitra"/>
      <charset val="178"/>
    </font>
    <font>
      <b/>
      <sz val="12"/>
      <name val="B Mitra"/>
      <charset val="178"/>
    </font>
    <font>
      <sz val="10"/>
      <color rgb="FF000000"/>
      <name val="B Traffic"/>
      <charset val="178"/>
    </font>
    <font>
      <b/>
      <sz val="10"/>
      <color rgb="FF000000"/>
      <name val="B Mitra"/>
      <charset val="178"/>
    </font>
    <font>
      <sz val="14"/>
      <color theme="9" tint="-0.499984740745262"/>
      <name val="B Titr"/>
      <charset val="178"/>
    </font>
    <font>
      <sz val="14"/>
      <color theme="9" tint="-0.499984740745262"/>
      <name val="Nazanin"/>
      <charset val="178"/>
    </font>
    <font>
      <b/>
      <sz val="12"/>
      <color rgb="FF000000"/>
      <name val="B Mitra"/>
      <charset val="178"/>
    </font>
    <font>
      <sz val="12"/>
      <color theme="9" tint="-0.499984740745262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horizontal="center" vertical="center"/>
    </xf>
  </cellStyleXfs>
  <cellXfs count="120">
    <xf numFmtId="0" fontId="0" fillId="0" borderId="0" xfId="0">
      <alignment horizontal="center" vertical="center"/>
    </xf>
    <xf numFmtId="3" fontId="1" fillId="0" borderId="0" xfId="0" applyNumberFormat="1" applyFo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shrinkToFit="1"/>
    </xf>
    <xf numFmtId="3" fontId="4" fillId="2" borderId="3" xfId="0" applyNumberFormat="1" applyFont="1" applyFill="1" applyBorder="1" applyAlignment="1">
      <alignment horizontal="center" vertical="center" shrinkToFit="1"/>
    </xf>
    <xf numFmtId="3" fontId="2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 shrinkToFit="1"/>
    </xf>
    <xf numFmtId="3" fontId="4" fillId="3" borderId="6" xfId="0" applyNumberFormat="1" applyFont="1" applyFill="1" applyBorder="1" applyAlignment="1">
      <alignment horizontal="center" vertical="center" shrinkToFit="1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shrinkToFit="1"/>
    </xf>
    <xf numFmtId="3" fontId="4" fillId="2" borderId="6" xfId="0" applyNumberFormat="1" applyFont="1" applyFill="1" applyBorder="1" applyAlignment="1">
      <alignment horizontal="center" vertical="center" shrinkToFit="1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1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readingOrder="2"/>
    </xf>
    <xf numFmtId="0" fontId="4" fillId="3" borderId="6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13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0" xfId="0" applyFont="1" applyFill="1" applyBorder="1" applyAlignment="1">
      <alignment horizontal="center" vertical="center" wrapText="1" readingOrder="2"/>
    </xf>
    <xf numFmtId="0" fontId="7" fillId="3" borderId="14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11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2"/>
    </xf>
    <xf numFmtId="0" fontId="4" fillId="2" borderId="0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3" borderId="7" xfId="0" applyFont="1" applyFill="1" applyBorder="1" applyAlignment="1">
      <alignment horizontal="center" vertical="center" wrapText="1" readingOrder="2"/>
    </xf>
    <xf numFmtId="0" fontId="7" fillId="3" borderId="9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 readingOrder="2"/>
    </xf>
    <xf numFmtId="3" fontId="3" fillId="4" borderId="2" xfId="0" applyNumberFormat="1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3" fontId="3" fillId="4" borderId="7" xfId="0" applyNumberFormat="1" applyFont="1" applyFill="1" applyBorder="1" applyAlignment="1">
      <alignment horizontal="center" vertical="center" textRotation="90" wrapText="1"/>
    </xf>
    <xf numFmtId="3" fontId="3" fillId="4" borderId="14" xfId="0" applyNumberFormat="1" applyFont="1" applyFill="1" applyBorder="1" applyAlignment="1">
      <alignment horizontal="center" vertical="center" textRotation="90" wrapText="1"/>
    </xf>
    <xf numFmtId="3" fontId="3" fillId="4" borderId="7" xfId="0" applyNumberFormat="1" applyFont="1" applyFill="1" applyBorder="1" applyAlignment="1">
      <alignment horizontal="center" vertical="center" textRotation="90"/>
    </xf>
    <xf numFmtId="0" fontId="8" fillId="4" borderId="7" xfId="0" applyFont="1" applyFill="1" applyBorder="1" applyAlignment="1">
      <alignment horizontal="center" vertical="center" textRotation="90" wrapText="1" readingOrder="2"/>
    </xf>
    <xf numFmtId="0" fontId="8" fillId="4" borderId="14" xfId="0" applyFont="1" applyFill="1" applyBorder="1" applyAlignment="1">
      <alignment horizontal="center" vertical="center" textRotation="90" wrapText="1" readingOrder="2"/>
    </xf>
    <xf numFmtId="3" fontId="3" fillId="4" borderId="2" xfId="0" applyNumberFormat="1" applyFont="1" applyFill="1" applyBorder="1" applyAlignment="1">
      <alignment horizontal="centerContinuous" vertical="center" wrapText="1"/>
    </xf>
    <xf numFmtId="0" fontId="3" fillId="4" borderId="2" xfId="0" applyFont="1" applyFill="1" applyBorder="1" applyAlignment="1">
      <alignment horizontal="centerContinuous" vertical="center" wrapText="1"/>
    </xf>
    <xf numFmtId="0" fontId="3" fillId="4" borderId="3" xfId="0" applyFont="1" applyFill="1" applyBorder="1" applyAlignment="1">
      <alignment horizontal="centerContinuous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shrinkToFit="1"/>
    </xf>
    <xf numFmtId="3" fontId="4" fillId="3" borderId="14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textRotation="90" wrapText="1" readingOrder="2"/>
    </xf>
    <xf numFmtId="0" fontId="8" fillId="4" borderId="7" xfId="0" applyFont="1" applyFill="1" applyBorder="1" applyAlignment="1">
      <alignment horizontal="center" vertical="center" textRotation="90" wrapText="1" readingOrder="2"/>
    </xf>
    <xf numFmtId="3" fontId="9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vertical="center" wrapText="1" readingOrder="2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 readingOrder="2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نمودار ارجاع به کمیسیون ماده صد  اداره مدیریت پیشگیری در مناطق پنج گانه در سال 1396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IPT.Traffic"/>
                    <a:ea typeface="IPT.Traffic"/>
                    <a:cs typeface="IPT.Traffi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'آماري '!$B$4:$B$15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'آماري '!$C$4:$C$15</c:f>
              <c:numCache>
                <c:formatCode>General</c:formatCode>
                <c:ptCount val="12"/>
                <c:pt idx="0">
                  <c:v>2</c:v>
                </c:pt>
                <c:pt idx="1">
                  <c:v>23</c:v>
                </c:pt>
                <c:pt idx="2">
                  <c:v>21</c:v>
                </c:pt>
                <c:pt idx="3">
                  <c:v>18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14</c:v>
                </c:pt>
                <c:pt idx="8">
                  <c:v>5</c:v>
                </c:pt>
                <c:pt idx="9">
                  <c:v>21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E-4AE2-8A69-5AA190A29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2071567"/>
        <c:axId val="1"/>
        <c:axId val="0"/>
      </c:bar3DChart>
      <c:catAx>
        <c:axId val="127207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Farnaz_q"/>
                <a:ea typeface="Farnaz_q"/>
                <a:cs typeface="Farnaz_q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  <c:crossAx val="12720715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سهم هر یک از اقدامات انجام گرفته اداره مدیریت پیشگیری در سال 1396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66F-4C4F-AC42-9084B3CA34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F-4C4F-AC42-9084B3CA34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6F-4C4F-AC42-9084B3CA34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F-4C4F-AC42-9084B3CA34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66F-4C4F-AC42-9084B3CA342E}"/>
              </c:ext>
            </c:extLst>
          </c:dPt>
          <c:dLbls>
            <c:dLbl>
              <c:idx val="0"/>
              <c:layout>
                <c:manualLayout>
                  <c:x val="-2.3298410856774136E-2"/>
                  <c:y val="-0.10739616055705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IPT.Traffic"/>
                      <a:ea typeface="IPT.Traffic"/>
                      <a:cs typeface="IPT.Traffic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6F-4C4F-AC42-9084B3CA342E}"/>
                </c:ext>
              </c:extLst>
            </c:dLbl>
            <c:dLbl>
              <c:idx val="1"/>
              <c:layout>
                <c:manualLayout>
                  <c:x val="4.9185534030967523E-2"/>
                  <c:y val="-9.7167954789719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IPT.Traffic"/>
                      <a:ea typeface="IPT.Traffic"/>
                      <a:cs typeface="IPT.Traffic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6F-4C4F-AC42-9084B3CA342E}"/>
                </c:ext>
              </c:extLst>
            </c:dLbl>
            <c:dLbl>
              <c:idx val="2"/>
              <c:layout>
                <c:manualLayout>
                  <c:x val="9.8371068061935046E-2"/>
                  <c:y val="-4.6026925953025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IPT.Traffic"/>
                      <a:ea typeface="IPT.Traffic"/>
                      <a:cs typeface="IPT.Traffic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6F-4C4F-AC42-9084B3CA34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IPT.Traffic"/>
                    <a:ea typeface="IPT.Traffic"/>
                    <a:cs typeface="IPT.Traffic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'آماري '!$D$3:$H$3</c:f>
              <c:strCache>
                <c:ptCount val="5"/>
                <c:pt idx="0">
                  <c:v>اخذ تعهد</c:v>
                </c:pt>
                <c:pt idx="1">
                  <c:v>عملیات پلمپ ساختمانی</c:v>
                </c:pt>
                <c:pt idx="2">
                  <c:v>برداشت مصالح ازپاي كار</c:v>
                </c:pt>
                <c:pt idx="3">
                  <c:v>صدور اخطاریه</c:v>
                </c:pt>
                <c:pt idx="4">
                  <c:v>جلوگیری  و توقف  عملیات</c:v>
                </c:pt>
              </c:strCache>
            </c:strRef>
          </c:cat>
          <c:val>
            <c:numRef>
              <c:f>'آماري '!$D$16:$H$16</c:f>
              <c:numCache>
                <c:formatCode>General</c:formatCode>
                <c:ptCount val="5"/>
                <c:pt idx="0">
                  <c:v>159</c:v>
                </c:pt>
                <c:pt idx="1">
                  <c:v>74</c:v>
                </c:pt>
                <c:pt idx="2">
                  <c:v>168</c:v>
                </c:pt>
                <c:pt idx="3">
                  <c:v>2911</c:v>
                </c:pt>
                <c:pt idx="4">
                  <c:v>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6F-4C4F-AC42-9084B3CA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  <c:holeSize val="66"/>
      </c:doughnut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سهم تخلفات انجام گرفته در سال 1396</a:t>
            </a:r>
          </a:p>
        </c:rich>
      </c:tx>
      <c:layout/>
      <c:overlay val="0"/>
      <c:spPr>
        <a:solidFill>
          <a:schemeClr val="accent6">
            <a:lumMod val="40000"/>
            <a:lumOff val="60000"/>
          </a:schemeClr>
        </a:solidFill>
        <a:ln w="25400">
          <a:noFill/>
        </a:ln>
      </c:spPr>
    </c:title>
    <c:autoTitleDeleted val="0"/>
    <c:view3D>
      <c:rotX val="3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E4BB-4E84-B067-67BB2F21FE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BB-4E84-B067-67BB2F21FE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4BB-4E84-B067-67BB2F21FE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BB-4E84-B067-67BB2F21FE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4BB-4E84-B067-67BB2F21FE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4BB-4E84-B067-67BB2F21FEB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4BB-4E84-B067-67BB2F21FEB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BB-4E84-B067-67BB2F21FEB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E4BB-4E84-B067-67BB2F21FEB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BB-4E84-B067-67BB2F21FEB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IPT.Traffic"/>
                    <a:ea typeface="IPT.Traffic"/>
                    <a:cs typeface="IPT.Traffic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'آماري '!$Q$3:$Z$3</c:f>
              <c:strCache>
                <c:ptCount val="10"/>
                <c:pt idx="0">
                  <c:v>قالب بندی</c:v>
                </c:pt>
                <c:pt idx="1">
                  <c:v>بتن ريزي</c:v>
                </c:pt>
                <c:pt idx="2">
                  <c:v>صفحه ستون و آرماتوربندي</c:v>
                </c:pt>
                <c:pt idx="3">
                  <c:v>فک پلمپ</c:v>
                </c:pt>
                <c:pt idx="4">
                  <c:v>جوشکاری وستون گذاري </c:v>
                </c:pt>
                <c:pt idx="5">
                  <c:v>اتاقك و طاق زنی</c:v>
                </c:pt>
                <c:pt idx="6">
                  <c:v>آجر چینی و ديواركشي </c:v>
                </c:pt>
                <c:pt idx="7">
                  <c:v>افزایش طبقات</c:v>
                </c:pt>
                <c:pt idx="8">
                  <c:v>توسعه طبقات</c:v>
                </c:pt>
                <c:pt idx="9">
                  <c:v>پی کنی و پي ريزي </c:v>
                </c:pt>
              </c:strCache>
            </c:strRef>
          </c:cat>
          <c:val>
            <c:numRef>
              <c:f>'آماري '!$Q$16:$Z$16</c:f>
              <c:numCache>
                <c:formatCode>General</c:formatCode>
                <c:ptCount val="10"/>
                <c:pt idx="0">
                  <c:v>200</c:v>
                </c:pt>
                <c:pt idx="1">
                  <c:v>68</c:v>
                </c:pt>
                <c:pt idx="2">
                  <c:v>469</c:v>
                </c:pt>
                <c:pt idx="3">
                  <c:v>33</c:v>
                </c:pt>
                <c:pt idx="4">
                  <c:v>573</c:v>
                </c:pt>
                <c:pt idx="5">
                  <c:v>112</c:v>
                </c:pt>
                <c:pt idx="6">
                  <c:v>271</c:v>
                </c:pt>
                <c:pt idx="7">
                  <c:v>313</c:v>
                </c:pt>
                <c:pt idx="8">
                  <c:v>625</c:v>
                </c:pt>
                <c:pt idx="9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BB-4E84-B067-67BB2F21F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47378056948929"/>
          <c:y val="0.20097404491105278"/>
          <c:w val="0.27409711782246504"/>
          <c:h val="0.745353987614293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سهم هر یک از عوامل در بازگشت به حالت اولیه ی مدیریت پیشگیری در سال 1396</a:t>
            </a:r>
          </a:p>
        </c:rich>
      </c:tx>
      <c:layout/>
      <c:overlay val="0"/>
      <c:spPr>
        <a:solidFill>
          <a:srgbClr val="F79646">
            <a:lumMod val="40000"/>
            <a:lumOff val="60000"/>
          </a:srgbClr>
        </a:solidFill>
        <a:ln w="25400">
          <a:noFill/>
        </a:ln>
      </c:spPr>
    </c:title>
    <c:autoTitleDeleted val="0"/>
    <c:view3D>
      <c:rotX val="3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58A9-41FA-BFFA-75A6125C6B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8A9-41FA-BFFA-75A6125C6B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8A9-41FA-BFFA-75A6125C6B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8A9-41FA-BFFA-75A6125C6B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8A9-41FA-BFFA-75A6125C6B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8A9-41FA-BFFA-75A6125C6B19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58A9-41FA-BFFA-75A6125C6B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IPT.Traffic"/>
                    <a:ea typeface="IPT.Traffic"/>
                    <a:cs typeface="IPT.Traffic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'آماري '!$I$3:$O$3</c:f>
              <c:strCache>
                <c:ptCount val="7"/>
                <c:pt idx="0">
                  <c:v>برچيدن شمع و قالب</c:v>
                </c:pt>
                <c:pt idx="1">
                  <c:v>قسمت خلاف فونداسيون -پیشروی در طبقات </c:v>
                </c:pt>
                <c:pt idx="2">
                  <c:v>اتاقك و طاق زني</c:v>
                </c:pt>
                <c:pt idx="3">
                  <c:v> برش تير و ستون فلزي</c:v>
                </c:pt>
                <c:pt idx="4">
                  <c:v>پی کنی و پی ریزی</c:v>
                </c:pt>
                <c:pt idx="5">
                  <c:v>آجر چینی وديواركشي </c:v>
                </c:pt>
                <c:pt idx="6">
                  <c:v>صفحه گذاري و آرماتوربندي</c:v>
                </c:pt>
              </c:strCache>
            </c:strRef>
          </c:cat>
          <c:val>
            <c:numRef>
              <c:f>'آماري '!$I$16:$O$16</c:f>
              <c:numCache>
                <c:formatCode>General</c:formatCode>
                <c:ptCount val="7"/>
                <c:pt idx="0">
                  <c:v>186</c:v>
                </c:pt>
                <c:pt idx="1">
                  <c:v>193</c:v>
                </c:pt>
                <c:pt idx="2">
                  <c:v>44</c:v>
                </c:pt>
                <c:pt idx="3">
                  <c:v>131</c:v>
                </c:pt>
                <c:pt idx="4">
                  <c:v>97</c:v>
                </c:pt>
                <c:pt idx="5">
                  <c:v>105</c:v>
                </c:pt>
                <c:pt idx="6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A9-41FA-BFFA-75A6125C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16162818967102"/>
          <c:y val="0.23100491748876217"/>
          <c:w val="0.3686869198061018"/>
          <c:h val="0.74321094920606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تعداد عملیات یگان انتظامی (سد معبر) در سال 1396
</a:t>
            </a:r>
          </a:p>
        </c:rich>
      </c:tx>
      <c:overlay val="0"/>
      <c:spPr>
        <a:solidFill>
          <a:srgbClr val="D34817"/>
        </a:solidFill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DB7-4C57-97BA-2AECFA8A3FF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_Koodak"/>
                    <a:ea typeface="F_Koodak"/>
                    <a:cs typeface="F_Kooda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'پیشگیری '!$E$3:$I$3</c:f>
              <c:strCache>
                <c:ptCount val="5"/>
                <c:pt idx="0">
                  <c:v>منطقه 1</c:v>
                </c:pt>
                <c:pt idx="1">
                  <c:v>منطقه 2</c:v>
                </c:pt>
                <c:pt idx="2">
                  <c:v>منطقه 3</c:v>
                </c:pt>
                <c:pt idx="3">
                  <c:v>منطقه 4</c:v>
                </c:pt>
                <c:pt idx="4">
                  <c:v>منطقه 5</c:v>
                </c:pt>
              </c:strCache>
            </c:strRef>
          </c:cat>
          <c:val>
            <c:numRef>
              <c:f>'پیشگیری '!$E$17:$I$17</c:f>
              <c:numCache>
                <c:formatCode>#,##0</c:formatCode>
                <c:ptCount val="5"/>
                <c:pt idx="0">
                  <c:v>56</c:v>
                </c:pt>
                <c:pt idx="1">
                  <c:v>30</c:v>
                </c:pt>
                <c:pt idx="2">
                  <c:v>26</c:v>
                </c:pt>
                <c:pt idx="3">
                  <c:v>158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7-4C57-97BA-2AECFA8A3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72067407"/>
        <c:axId val="1"/>
        <c:axId val="0"/>
      </c:bar3DChart>
      <c:catAx>
        <c:axId val="127206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Rockwell"/>
                <a:ea typeface="Rockwell"/>
                <a:cs typeface="Rockwel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  <c:crossAx val="12720674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7964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Rockwell"/>
          <a:ea typeface="Rockwell"/>
          <a:cs typeface="Rockwel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جرائم اخذ شده توسط سد معبر در سال 1396 (به هزار ریال)
</a:t>
            </a:r>
          </a:p>
        </c:rich>
      </c:tx>
      <c:overlay val="0"/>
      <c:spPr>
        <a:solidFill>
          <a:srgbClr val="D34817"/>
        </a:solidFill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5ED-4124-ACB8-4D071827950B}"/>
              </c:ext>
            </c:extLst>
          </c:dPt>
          <c:dLbls>
            <c:dLbl>
              <c:idx val="0"/>
              <c:layout>
                <c:manualLayout>
                  <c:x val="2.5268477574226385E-3"/>
                  <c:y val="-3.270868122524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ED-4124-ACB8-4D071827950B}"/>
                </c:ext>
              </c:extLst>
            </c:dLbl>
            <c:dLbl>
              <c:idx val="1"/>
              <c:layout>
                <c:manualLayout>
                  <c:x val="1.5161086544535692E-2"/>
                  <c:y val="-4.0885851531561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D-4124-ACB8-4D071827950B}"/>
                </c:ext>
              </c:extLst>
            </c:dLbl>
            <c:dLbl>
              <c:idx val="2"/>
              <c:layout>
                <c:manualLayout>
                  <c:x val="1.51610865445356E-2"/>
                  <c:y val="-8.17717030631244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D-4124-ACB8-4D071827950B}"/>
                </c:ext>
              </c:extLst>
            </c:dLbl>
            <c:dLbl>
              <c:idx val="3"/>
              <c:layout>
                <c:manualLayout>
                  <c:x val="2.0214782059380831E-2"/>
                  <c:y val="-1.2265755459468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F_Koodak"/>
                      <a:ea typeface="F_Koodak"/>
                      <a:cs typeface="F_Kooda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D-4124-ACB8-4D07182795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_Koodak"/>
                    <a:ea typeface="F_Koodak"/>
                    <a:cs typeface="F_Kooda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'پیشگیری '!$J$3:$M$3</c:f>
              <c:strCache>
                <c:ptCount val="4"/>
                <c:pt idx="0">
                  <c:v>منطقه 1</c:v>
                </c:pt>
                <c:pt idx="1">
                  <c:v>منطقه 2</c:v>
                </c:pt>
                <c:pt idx="2">
                  <c:v>منطقه 3</c:v>
                </c:pt>
                <c:pt idx="3">
                  <c:v>منطقه 4</c:v>
                </c:pt>
              </c:strCache>
            </c:strRef>
          </c:cat>
          <c:val>
            <c:numRef>
              <c:f>'پیشگیری '!$J$17:$M$17</c:f>
              <c:numCache>
                <c:formatCode>#,##0</c:formatCode>
                <c:ptCount val="4"/>
                <c:pt idx="0">
                  <c:v>9400</c:v>
                </c:pt>
                <c:pt idx="1">
                  <c:v>7450</c:v>
                </c:pt>
                <c:pt idx="2">
                  <c:v>2350</c:v>
                </c:pt>
                <c:pt idx="3">
                  <c:v>25200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ED-4124-ACB8-4D0718279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72067823"/>
        <c:axId val="1"/>
        <c:axId val="0"/>
      </c:bar3DChart>
      <c:catAx>
        <c:axId val="127206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Rockwell"/>
                <a:ea typeface="Rockwell"/>
                <a:cs typeface="Rockwel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  <c:crossAx val="12720678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7964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Rockwell"/>
          <a:ea typeface="Rockwell"/>
          <a:cs typeface="Rockwel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سهم عملیات پیشگیری ساخت و ساز غیرمجاز مدیریت پیشگیری در سال 1396</a:t>
            </a:r>
          </a:p>
        </c:rich>
      </c:tx>
      <c:overlay val="0"/>
      <c:spPr>
        <a:solidFill>
          <a:srgbClr val="CC3300"/>
        </a:solidFill>
        <a:ln w="25400">
          <a:noFill/>
        </a:ln>
      </c:spPr>
    </c:title>
    <c:autoTitleDeleted val="0"/>
    <c:view3D>
      <c:rotX val="30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E208-43A8-853E-F709A26BA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208-43A8-853E-F709A26BA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208-43A8-853E-F709A26BA0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208-43A8-853E-F709A26BA0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208-43A8-853E-F709A26BA0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208-43A8-853E-F709A26BA03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IPT.Traffic"/>
                    <a:ea typeface="IPT.Traffic"/>
                    <a:cs typeface="IPT.Traffic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'پیشگیری '!$AX$3:$BC$3</c:f>
              <c:strCache>
                <c:ptCount val="6"/>
                <c:pt idx="0">
                  <c:v>جوشكاري  برشكاري </c:v>
                </c:pt>
                <c:pt idx="1">
                  <c:v>جرثقيل 10و20تني </c:v>
                </c:pt>
                <c:pt idx="2">
                  <c:v>كفي كشنده </c:v>
                </c:pt>
                <c:pt idx="3">
                  <c:v>لودر</c:v>
                </c:pt>
                <c:pt idx="4">
                  <c:v>يگان امداد</c:v>
                </c:pt>
                <c:pt idx="5">
                  <c:v>يگان انتظامي </c:v>
                </c:pt>
              </c:strCache>
            </c:strRef>
          </c:cat>
          <c:val>
            <c:numRef>
              <c:f>'پیشگیری '!$AX$17:$BC$17</c:f>
              <c:numCache>
                <c:formatCode>#,##0</c:formatCode>
                <c:ptCount val="6"/>
                <c:pt idx="0">
                  <c:v>56</c:v>
                </c:pt>
                <c:pt idx="1">
                  <c:v>31</c:v>
                </c:pt>
                <c:pt idx="2">
                  <c:v>34</c:v>
                </c:pt>
                <c:pt idx="3">
                  <c:v>124</c:v>
                </c:pt>
                <c:pt idx="4">
                  <c:v>5</c:v>
                </c:pt>
                <c:pt idx="5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08-43A8-853E-F709A26B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95250</xdr:rowOff>
    </xdr:from>
    <xdr:to>
      <xdr:col>13</xdr:col>
      <xdr:colOff>190500</xdr:colOff>
      <xdr:row>51</xdr:row>
      <xdr:rowOff>152400</xdr:rowOff>
    </xdr:to>
    <xdr:graphicFrame macro="">
      <xdr:nvGraphicFramePr>
        <xdr:cNvPr id="18341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142875</xdr:rowOff>
    </xdr:from>
    <xdr:to>
      <xdr:col>13</xdr:col>
      <xdr:colOff>152400</xdr:colOff>
      <xdr:row>69</xdr:row>
      <xdr:rowOff>152400</xdr:rowOff>
    </xdr:to>
    <xdr:graphicFrame macro="">
      <xdr:nvGraphicFramePr>
        <xdr:cNvPr id="18341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51</xdr:row>
      <xdr:rowOff>152400</xdr:rowOff>
    </xdr:from>
    <xdr:to>
      <xdr:col>26</xdr:col>
      <xdr:colOff>552450</xdr:colOff>
      <xdr:row>69</xdr:row>
      <xdr:rowOff>152400</xdr:rowOff>
    </xdr:to>
    <xdr:graphicFrame macro="">
      <xdr:nvGraphicFramePr>
        <xdr:cNvPr id="18341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171450</xdr:colOff>
      <xdr:row>36</xdr:row>
      <xdr:rowOff>95250</xdr:rowOff>
    </xdr:from>
    <xdr:to>
      <xdr:col>26</xdr:col>
      <xdr:colOff>552450</xdr:colOff>
      <xdr:row>51</xdr:row>
      <xdr:rowOff>152400</xdr:rowOff>
    </xdr:to>
    <xdr:graphicFrame macro="">
      <xdr:nvGraphicFramePr>
        <xdr:cNvPr id="183413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33</xdr:row>
      <xdr:rowOff>0</xdr:rowOff>
    </xdr:from>
    <xdr:to>
      <xdr:col>8</xdr:col>
      <xdr:colOff>19050</xdr:colOff>
      <xdr:row>47</xdr:row>
      <xdr:rowOff>152400</xdr:rowOff>
    </xdr:to>
    <xdr:graphicFrame macro="">
      <xdr:nvGraphicFramePr>
        <xdr:cNvPr id="1717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32</xdr:row>
      <xdr:rowOff>209550</xdr:rowOff>
    </xdr:from>
    <xdr:to>
      <xdr:col>16</xdr:col>
      <xdr:colOff>628650</xdr:colOff>
      <xdr:row>47</xdr:row>
      <xdr:rowOff>133350</xdr:rowOff>
    </xdr:to>
    <xdr:graphicFrame macro="">
      <xdr:nvGraphicFramePr>
        <xdr:cNvPr id="1717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47</xdr:row>
      <xdr:rowOff>209550</xdr:rowOff>
    </xdr:from>
    <xdr:to>
      <xdr:col>13</xdr:col>
      <xdr:colOff>200025</xdr:colOff>
      <xdr:row>63</xdr:row>
      <xdr:rowOff>28575</xdr:rowOff>
    </xdr:to>
    <xdr:graphicFrame macro="">
      <xdr:nvGraphicFramePr>
        <xdr:cNvPr id="1717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"/>
  <sheetViews>
    <sheetView rightToLeft="1" tabSelected="1" topLeftCell="A19" zoomScaleNormal="100" workbookViewId="0">
      <selection activeCell="AD15" sqref="AD15"/>
    </sheetView>
  </sheetViews>
  <sheetFormatPr defaultRowHeight="12.75"/>
  <cols>
    <col min="1" max="1" width="3" customWidth="1"/>
    <col min="2" max="2" width="7" bestFit="1" customWidth="1"/>
    <col min="3" max="5" width="5" customWidth="1"/>
    <col min="6" max="6" width="6.42578125" customWidth="1"/>
    <col min="7" max="7" width="5.5703125" bestFit="1" customWidth="1"/>
    <col min="8" max="8" width="6.85546875" customWidth="1"/>
    <col min="9" max="9" width="5" customWidth="1"/>
    <col min="10" max="10" width="7.5703125" customWidth="1"/>
    <col min="11" max="13" width="5" customWidth="1"/>
    <col min="14" max="14" width="6.140625" customWidth="1"/>
    <col min="15" max="15" width="6.85546875" customWidth="1"/>
    <col min="16" max="18" width="5" customWidth="1"/>
    <col min="19" max="19" width="5.5703125" customWidth="1"/>
    <col min="20" max="20" width="5" customWidth="1"/>
    <col min="21" max="21" width="5.5703125" customWidth="1"/>
    <col min="22" max="22" width="5" customWidth="1"/>
    <col min="23" max="23" width="5.7109375" customWidth="1"/>
    <col min="24" max="26" width="5" customWidth="1"/>
    <col min="29" max="29" width="9.42578125" customWidth="1"/>
    <col min="30" max="30" width="9.140625" customWidth="1"/>
    <col min="32" max="32" width="10.42578125" customWidth="1"/>
  </cols>
  <sheetData>
    <row r="1" spans="2:26" ht="24.75" customHeight="1">
      <c r="B1" s="108" t="s">
        <v>61</v>
      </c>
      <c r="C1" s="108"/>
      <c r="D1" s="108"/>
      <c r="E1" s="108"/>
      <c r="F1" s="108"/>
      <c r="G1" s="108"/>
      <c r="H1" s="108"/>
      <c r="I1" s="108"/>
      <c r="J1" s="108"/>
      <c r="K1" s="109"/>
      <c r="L1" s="10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2:26" ht="33" customHeight="1">
      <c r="B2" s="113" t="s">
        <v>0</v>
      </c>
      <c r="C2" s="106" t="s">
        <v>20</v>
      </c>
      <c r="D2" s="111" t="s">
        <v>21</v>
      </c>
      <c r="E2" s="112"/>
      <c r="F2" s="112"/>
      <c r="G2" s="112"/>
      <c r="H2" s="112"/>
      <c r="I2" s="111" t="s">
        <v>22</v>
      </c>
      <c r="J2" s="111"/>
      <c r="K2" s="111"/>
      <c r="L2" s="111"/>
      <c r="M2" s="111"/>
      <c r="N2" s="111"/>
      <c r="O2" s="111"/>
      <c r="P2" s="111" t="s">
        <v>23</v>
      </c>
      <c r="Q2" s="111"/>
      <c r="R2" s="111"/>
      <c r="S2" s="111"/>
      <c r="T2" s="111"/>
      <c r="U2" s="111"/>
      <c r="V2" s="111"/>
      <c r="W2" s="111"/>
      <c r="X2" s="111"/>
      <c r="Y2" s="111"/>
      <c r="Z2" s="115"/>
    </row>
    <row r="3" spans="2:26" ht="98.25" customHeight="1">
      <c r="B3" s="114"/>
      <c r="C3" s="107"/>
      <c r="D3" s="91" t="s">
        <v>24</v>
      </c>
      <c r="E3" s="91" t="s">
        <v>25</v>
      </c>
      <c r="F3" s="91" t="s">
        <v>42</v>
      </c>
      <c r="G3" s="91" t="s">
        <v>26</v>
      </c>
      <c r="H3" s="91" t="s">
        <v>27</v>
      </c>
      <c r="I3" s="91" t="s">
        <v>28</v>
      </c>
      <c r="J3" s="91" t="s">
        <v>49</v>
      </c>
      <c r="K3" s="91" t="s">
        <v>29</v>
      </c>
      <c r="L3" s="91" t="s">
        <v>30</v>
      </c>
      <c r="M3" s="91" t="s">
        <v>31</v>
      </c>
      <c r="N3" s="91" t="s">
        <v>43</v>
      </c>
      <c r="O3" s="91" t="s">
        <v>32</v>
      </c>
      <c r="P3" s="91" t="s">
        <v>33</v>
      </c>
      <c r="Q3" s="91" t="s">
        <v>34</v>
      </c>
      <c r="R3" s="91" t="s">
        <v>35</v>
      </c>
      <c r="S3" s="91" t="s">
        <v>36</v>
      </c>
      <c r="T3" s="91" t="s">
        <v>37</v>
      </c>
      <c r="U3" s="91" t="s">
        <v>44</v>
      </c>
      <c r="V3" s="91" t="s">
        <v>38</v>
      </c>
      <c r="W3" s="91" t="s">
        <v>45</v>
      </c>
      <c r="X3" s="91" t="s">
        <v>39</v>
      </c>
      <c r="Y3" s="91" t="s">
        <v>40</v>
      </c>
      <c r="Z3" s="92" t="s">
        <v>46</v>
      </c>
    </row>
    <row r="4" spans="2:26" ht="21.95" customHeight="1">
      <c r="B4" s="4" t="s">
        <v>1</v>
      </c>
      <c r="C4" s="33">
        <v>2</v>
      </c>
      <c r="D4" s="34">
        <v>19</v>
      </c>
      <c r="E4" s="35">
        <v>8</v>
      </c>
      <c r="F4" s="36">
        <v>18</v>
      </c>
      <c r="G4" s="37">
        <v>240</v>
      </c>
      <c r="H4" s="37">
        <v>183</v>
      </c>
      <c r="I4" s="35">
        <v>21</v>
      </c>
      <c r="J4" s="38">
        <v>28</v>
      </c>
      <c r="K4" s="39">
        <v>5</v>
      </c>
      <c r="L4" s="40">
        <v>17</v>
      </c>
      <c r="M4" s="38">
        <v>7</v>
      </c>
      <c r="N4" s="39">
        <v>12</v>
      </c>
      <c r="O4" s="38">
        <v>49</v>
      </c>
      <c r="P4" s="39">
        <v>0</v>
      </c>
      <c r="Q4" s="38">
        <v>32</v>
      </c>
      <c r="R4" s="37">
        <v>6</v>
      </c>
      <c r="S4" s="35">
        <v>43</v>
      </c>
      <c r="T4" s="35">
        <v>5</v>
      </c>
      <c r="U4" s="36">
        <v>112</v>
      </c>
      <c r="V4" s="37">
        <v>7</v>
      </c>
      <c r="W4" s="37">
        <v>20</v>
      </c>
      <c r="X4" s="41">
        <v>26</v>
      </c>
      <c r="Y4" s="42">
        <v>68</v>
      </c>
      <c r="Z4" s="38">
        <v>81</v>
      </c>
    </row>
    <row r="5" spans="2:26" ht="21.95" customHeight="1">
      <c r="B5" s="8" t="s">
        <v>6</v>
      </c>
      <c r="C5" s="43">
        <v>23</v>
      </c>
      <c r="D5" s="44">
        <v>19</v>
      </c>
      <c r="E5" s="45">
        <v>7</v>
      </c>
      <c r="F5" s="46">
        <v>22</v>
      </c>
      <c r="G5" s="47">
        <v>322</v>
      </c>
      <c r="H5" s="45">
        <v>287</v>
      </c>
      <c r="I5" s="48">
        <v>26</v>
      </c>
      <c r="J5" s="46">
        <v>25</v>
      </c>
      <c r="K5" s="48">
        <v>4</v>
      </c>
      <c r="L5" s="49">
        <v>23</v>
      </c>
      <c r="M5" s="46">
        <v>7</v>
      </c>
      <c r="N5" s="48">
        <v>9</v>
      </c>
      <c r="O5" s="46">
        <v>48</v>
      </c>
      <c r="P5" s="45">
        <v>0</v>
      </c>
      <c r="Q5" s="45">
        <v>15</v>
      </c>
      <c r="R5" s="50">
        <v>9</v>
      </c>
      <c r="S5" s="51">
        <v>95</v>
      </c>
      <c r="T5" s="45">
        <v>5</v>
      </c>
      <c r="U5" s="46">
        <v>91</v>
      </c>
      <c r="V5" s="52">
        <v>8</v>
      </c>
      <c r="W5" s="47">
        <v>23</v>
      </c>
      <c r="X5" s="53">
        <v>44</v>
      </c>
      <c r="Y5" s="45">
        <v>144</v>
      </c>
      <c r="Z5" s="50">
        <v>76</v>
      </c>
    </row>
    <row r="6" spans="2:26" ht="21.95" customHeight="1">
      <c r="B6" s="3" t="s">
        <v>7</v>
      </c>
      <c r="C6" s="54">
        <v>21</v>
      </c>
      <c r="D6" s="55">
        <v>14</v>
      </c>
      <c r="E6" s="56">
        <v>8</v>
      </c>
      <c r="F6" s="56">
        <v>20</v>
      </c>
      <c r="G6" s="39">
        <v>254</v>
      </c>
      <c r="H6" s="56">
        <v>169</v>
      </c>
      <c r="I6" s="56">
        <v>41</v>
      </c>
      <c r="J6" s="57">
        <v>20</v>
      </c>
      <c r="K6" s="39">
        <v>11</v>
      </c>
      <c r="L6" s="40">
        <v>16</v>
      </c>
      <c r="M6" s="58">
        <v>6</v>
      </c>
      <c r="N6" s="39">
        <v>10</v>
      </c>
      <c r="O6" s="40">
        <v>31</v>
      </c>
      <c r="P6" s="39">
        <v>0</v>
      </c>
      <c r="Q6" s="59">
        <v>21</v>
      </c>
      <c r="R6" s="38">
        <v>6</v>
      </c>
      <c r="S6" s="60">
        <v>32</v>
      </c>
      <c r="T6" s="56">
        <v>4</v>
      </c>
      <c r="U6" s="56">
        <v>36</v>
      </c>
      <c r="V6" s="56">
        <v>13</v>
      </c>
      <c r="W6" s="56">
        <v>25</v>
      </c>
      <c r="X6" s="61">
        <v>32</v>
      </c>
      <c r="Y6" s="35">
        <v>55</v>
      </c>
      <c r="Z6" s="62">
        <v>22</v>
      </c>
    </row>
    <row r="7" spans="2:26" ht="21.95" customHeight="1">
      <c r="B7" s="8" t="s">
        <v>2</v>
      </c>
      <c r="C7" s="44">
        <v>18</v>
      </c>
      <c r="D7" s="44">
        <v>11</v>
      </c>
      <c r="E7" s="45">
        <v>6</v>
      </c>
      <c r="F7" s="63">
        <v>22</v>
      </c>
      <c r="G7" s="45">
        <v>222</v>
      </c>
      <c r="H7" s="45">
        <v>169</v>
      </c>
      <c r="I7" s="50">
        <v>20</v>
      </c>
      <c r="J7" s="47">
        <v>24</v>
      </c>
      <c r="K7" s="45">
        <v>1</v>
      </c>
      <c r="L7" s="49">
        <v>16</v>
      </c>
      <c r="M7" s="46">
        <v>6</v>
      </c>
      <c r="N7" s="45">
        <v>7</v>
      </c>
      <c r="O7" s="45">
        <v>28</v>
      </c>
      <c r="P7" s="45">
        <v>0</v>
      </c>
      <c r="Q7" s="50">
        <v>20</v>
      </c>
      <c r="R7" s="50">
        <v>5</v>
      </c>
      <c r="S7" s="45">
        <v>34</v>
      </c>
      <c r="T7" s="64">
        <v>2</v>
      </c>
      <c r="U7" s="65">
        <v>43</v>
      </c>
      <c r="V7" s="64">
        <v>3</v>
      </c>
      <c r="W7" s="45">
        <v>16</v>
      </c>
      <c r="X7" s="66">
        <v>16</v>
      </c>
      <c r="Y7" s="45">
        <v>50</v>
      </c>
      <c r="Z7" s="67">
        <v>20</v>
      </c>
    </row>
    <row r="8" spans="2:26" ht="21.95" customHeight="1">
      <c r="B8" s="3" t="s">
        <v>3</v>
      </c>
      <c r="C8" s="34">
        <v>14</v>
      </c>
      <c r="D8" s="34">
        <v>19</v>
      </c>
      <c r="E8" s="38">
        <v>3</v>
      </c>
      <c r="F8" s="39">
        <v>14</v>
      </c>
      <c r="G8" s="56">
        <v>236</v>
      </c>
      <c r="H8" s="35">
        <v>168</v>
      </c>
      <c r="I8" s="56">
        <v>19</v>
      </c>
      <c r="J8" s="36">
        <v>18</v>
      </c>
      <c r="K8" s="56">
        <v>3</v>
      </c>
      <c r="L8" s="56">
        <v>15</v>
      </c>
      <c r="M8" s="68">
        <v>7</v>
      </c>
      <c r="N8" s="69">
        <v>9</v>
      </c>
      <c r="O8" s="59">
        <v>23</v>
      </c>
      <c r="P8" s="42">
        <v>0</v>
      </c>
      <c r="Q8" s="59">
        <v>16</v>
      </c>
      <c r="R8" s="38">
        <v>4</v>
      </c>
      <c r="S8" s="42">
        <v>25</v>
      </c>
      <c r="T8" s="38">
        <v>3</v>
      </c>
      <c r="U8" s="42">
        <v>38</v>
      </c>
      <c r="V8" s="38">
        <v>4</v>
      </c>
      <c r="W8" s="42">
        <v>17</v>
      </c>
      <c r="X8" s="70">
        <v>14</v>
      </c>
      <c r="Y8" s="42">
        <v>25</v>
      </c>
      <c r="Z8" s="38">
        <v>20</v>
      </c>
    </row>
    <row r="9" spans="2:26" ht="21.95" customHeight="1">
      <c r="B9" s="28" t="s">
        <v>4</v>
      </c>
      <c r="C9" s="44">
        <v>15</v>
      </c>
      <c r="D9" s="44">
        <v>16</v>
      </c>
      <c r="E9" s="67">
        <v>9</v>
      </c>
      <c r="F9" s="45">
        <v>12</v>
      </c>
      <c r="G9" s="45">
        <v>217</v>
      </c>
      <c r="H9" s="71">
        <v>178</v>
      </c>
      <c r="I9" s="65">
        <v>19</v>
      </c>
      <c r="J9" s="64">
        <v>20</v>
      </c>
      <c r="K9" s="65">
        <v>1</v>
      </c>
      <c r="L9" s="64">
        <v>12</v>
      </c>
      <c r="M9" s="65">
        <v>2</v>
      </c>
      <c r="N9" s="64">
        <v>5</v>
      </c>
      <c r="O9" s="45">
        <v>19</v>
      </c>
      <c r="P9" s="45">
        <v>0</v>
      </c>
      <c r="Q9" s="50">
        <v>19</v>
      </c>
      <c r="R9" s="67">
        <v>5</v>
      </c>
      <c r="S9" s="45">
        <v>31</v>
      </c>
      <c r="T9" s="67">
        <v>4</v>
      </c>
      <c r="U9" s="45">
        <v>34</v>
      </c>
      <c r="V9" s="67">
        <v>6</v>
      </c>
      <c r="W9" s="45">
        <v>11</v>
      </c>
      <c r="X9" s="66">
        <v>18</v>
      </c>
      <c r="Y9" s="45">
        <v>37</v>
      </c>
      <c r="Z9" s="50">
        <v>12</v>
      </c>
    </row>
    <row r="10" spans="2:26" ht="21.95" customHeight="1">
      <c r="B10" s="3" t="s">
        <v>50</v>
      </c>
      <c r="C10" s="34">
        <v>18</v>
      </c>
      <c r="D10" s="34">
        <v>8</v>
      </c>
      <c r="E10" s="42">
        <v>11</v>
      </c>
      <c r="F10" s="38">
        <v>15</v>
      </c>
      <c r="G10" s="56">
        <v>311</v>
      </c>
      <c r="H10" s="59">
        <v>285</v>
      </c>
      <c r="I10" s="35">
        <v>7</v>
      </c>
      <c r="J10" s="40">
        <v>14</v>
      </c>
      <c r="K10" s="40">
        <v>1</v>
      </c>
      <c r="L10" s="60">
        <v>8</v>
      </c>
      <c r="M10" s="35">
        <v>3</v>
      </c>
      <c r="N10" s="40">
        <v>4</v>
      </c>
      <c r="O10" s="38">
        <v>23</v>
      </c>
      <c r="P10" s="42">
        <v>0</v>
      </c>
      <c r="Q10" s="59">
        <v>22</v>
      </c>
      <c r="R10" s="38">
        <v>7</v>
      </c>
      <c r="S10" s="42">
        <v>40</v>
      </c>
      <c r="T10" s="38">
        <v>4</v>
      </c>
      <c r="U10" s="42">
        <v>45</v>
      </c>
      <c r="V10" s="38">
        <v>32</v>
      </c>
      <c r="W10" s="42">
        <v>24</v>
      </c>
      <c r="X10" s="70">
        <v>48</v>
      </c>
      <c r="Y10" s="42">
        <v>58</v>
      </c>
      <c r="Z10" s="38">
        <v>29</v>
      </c>
    </row>
    <row r="11" spans="2:26" ht="21.95" customHeight="1">
      <c r="B11" s="28" t="s">
        <v>51</v>
      </c>
      <c r="C11" s="44">
        <v>14</v>
      </c>
      <c r="D11" s="44">
        <v>16</v>
      </c>
      <c r="E11" s="45">
        <v>6</v>
      </c>
      <c r="F11" s="67">
        <v>18</v>
      </c>
      <c r="G11" s="45">
        <v>294</v>
      </c>
      <c r="H11" s="50">
        <v>330</v>
      </c>
      <c r="I11" s="67">
        <v>15</v>
      </c>
      <c r="J11" s="45">
        <v>10</v>
      </c>
      <c r="K11" s="50">
        <v>2</v>
      </c>
      <c r="L11" s="45">
        <v>8</v>
      </c>
      <c r="M11" s="67">
        <v>8</v>
      </c>
      <c r="N11" s="45">
        <v>11</v>
      </c>
      <c r="O11" s="67">
        <v>27</v>
      </c>
      <c r="P11" s="45">
        <v>0</v>
      </c>
      <c r="Q11" s="50">
        <v>22</v>
      </c>
      <c r="R11" s="67">
        <v>9</v>
      </c>
      <c r="S11" s="45">
        <v>57</v>
      </c>
      <c r="T11" s="67">
        <v>1</v>
      </c>
      <c r="U11" s="45">
        <v>69</v>
      </c>
      <c r="V11" s="67">
        <v>8</v>
      </c>
      <c r="W11" s="45">
        <v>30</v>
      </c>
      <c r="X11" s="66">
        <v>51</v>
      </c>
      <c r="Y11" s="45">
        <v>45</v>
      </c>
      <c r="Z11" s="50">
        <v>12</v>
      </c>
    </row>
    <row r="12" spans="2:26" ht="21.95" customHeight="1">
      <c r="B12" s="4" t="s">
        <v>52</v>
      </c>
      <c r="C12" s="72">
        <v>5</v>
      </c>
      <c r="D12" s="73">
        <v>15</v>
      </c>
      <c r="E12" s="35">
        <v>6</v>
      </c>
      <c r="F12" s="36">
        <v>14</v>
      </c>
      <c r="G12" s="35">
        <v>271</v>
      </c>
      <c r="H12" s="69">
        <v>269</v>
      </c>
      <c r="I12" s="36">
        <v>9</v>
      </c>
      <c r="J12" s="35">
        <v>17</v>
      </c>
      <c r="K12" s="69">
        <v>3</v>
      </c>
      <c r="L12" s="35">
        <v>8</v>
      </c>
      <c r="M12" s="36">
        <v>16</v>
      </c>
      <c r="N12" s="35">
        <v>13</v>
      </c>
      <c r="O12" s="36">
        <v>31</v>
      </c>
      <c r="P12" s="35">
        <v>0</v>
      </c>
      <c r="Q12" s="69">
        <v>17</v>
      </c>
      <c r="R12" s="38">
        <v>7</v>
      </c>
      <c r="S12" s="42">
        <v>44</v>
      </c>
      <c r="T12" s="38">
        <v>2</v>
      </c>
      <c r="U12" s="42">
        <v>27</v>
      </c>
      <c r="V12" s="38">
        <v>8</v>
      </c>
      <c r="W12" s="42">
        <v>36</v>
      </c>
      <c r="X12" s="70">
        <v>23</v>
      </c>
      <c r="Y12" s="42">
        <v>52</v>
      </c>
      <c r="Z12" s="38">
        <v>20</v>
      </c>
    </row>
    <row r="13" spans="2:26" ht="21.95" customHeight="1">
      <c r="B13" s="29" t="s">
        <v>53</v>
      </c>
      <c r="C13" s="74">
        <v>21</v>
      </c>
      <c r="D13" s="75">
        <v>9</v>
      </c>
      <c r="E13" s="76">
        <v>5</v>
      </c>
      <c r="F13" s="51">
        <v>6</v>
      </c>
      <c r="G13" s="76">
        <v>255</v>
      </c>
      <c r="H13" s="49">
        <v>246</v>
      </c>
      <c r="I13" s="51">
        <v>6</v>
      </c>
      <c r="J13" s="76">
        <v>9</v>
      </c>
      <c r="K13" s="77">
        <v>9</v>
      </c>
      <c r="L13" s="76">
        <v>5</v>
      </c>
      <c r="M13" s="51">
        <v>22</v>
      </c>
      <c r="N13" s="76">
        <v>15</v>
      </c>
      <c r="O13" s="51">
        <v>20</v>
      </c>
      <c r="P13" s="76">
        <v>0</v>
      </c>
      <c r="Q13" s="51">
        <v>11</v>
      </c>
      <c r="R13" s="47">
        <v>6</v>
      </c>
      <c r="S13" s="45">
        <v>43</v>
      </c>
      <c r="T13" s="67">
        <v>2</v>
      </c>
      <c r="U13" s="45">
        <v>42</v>
      </c>
      <c r="V13" s="67">
        <v>15</v>
      </c>
      <c r="W13" s="45">
        <v>42</v>
      </c>
      <c r="X13" s="66">
        <v>23</v>
      </c>
      <c r="Y13" s="45">
        <v>53</v>
      </c>
      <c r="Z13" s="50">
        <v>30</v>
      </c>
    </row>
    <row r="14" spans="2:26" ht="21.95" customHeight="1">
      <c r="B14" s="30" t="s">
        <v>54</v>
      </c>
      <c r="C14" s="78">
        <v>3</v>
      </c>
      <c r="D14" s="79">
        <v>7</v>
      </c>
      <c r="E14" s="56">
        <v>3</v>
      </c>
      <c r="F14" s="57">
        <v>3</v>
      </c>
      <c r="G14" s="56">
        <v>140</v>
      </c>
      <c r="H14" s="68">
        <v>116</v>
      </c>
      <c r="I14" s="57">
        <v>1</v>
      </c>
      <c r="J14" s="56">
        <v>3</v>
      </c>
      <c r="K14" s="68">
        <v>1</v>
      </c>
      <c r="L14" s="56">
        <v>1</v>
      </c>
      <c r="M14" s="57">
        <v>8</v>
      </c>
      <c r="N14" s="56">
        <v>5</v>
      </c>
      <c r="O14" s="57">
        <v>5</v>
      </c>
      <c r="P14" s="56">
        <v>0</v>
      </c>
      <c r="Q14" s="68">
        <v>1</v>
      </c>
      <c r="R14" s="57">
        <v>2</v>
      </c>
      <c r="S14" s="56">
        <v>15</v>
      </c>
      <c r="T14" s="57">
        <v>1</v>
      </c>
      <c r="U14" s="56">
        <v>21</v>
      </c>
      <c r="V14" s="57">
        <v>5</v>
      </c>
      <c r="W14" s="56">
        <v>15</v>
      </c>
      <c r="X14" s="80">
        <v>7</v>
      </c>
      <c r="Y14" s="56">
        <v>16</v>
      </c>
      <c r="Z14" s="68">
        <v>11</v>
      </c>
    </row>
    <row r="15" spans="2:26" ht="21.95" customHeight="1">
      <c r="B15" s="31" t="s">
        <v>55</v>
      </c>
      <c r="C15" s="81">
        <v>11</v>
      </c>
      <c r="D15" s="82">
        <v>6</v>
      </c>
      <c r="E15" s="65">
        <v>2</v>
      </c>
      <c r="F15" s="64">
        <v>4</v>
      </c>
      <c r="G15" s="65">
        <v>149</v>
      </c>
      <c r="H15" s="71">
        <v>118</v>
      </c>
      <c r="I15" s="64">
        <v>2</v>
      </c>
      <c r="J15" s="65">
        <v>5</v>
      </c>
      <c r="K15" s="71">
        <v>3</v>
      </c>
      <c r="L15" s="65">
        <v>2</v>
      </c>
      <c r="M15" s="64">
        <v>5</v>
      </c>
      <c r="N15" s="65">
        <v>5</v>
      </c>
      <c r="O15" s="64">
        <v>6</v>
      </c>
      <c r="P15" s="65">
        <v>0</v>
      </c>
      <c r="Q15" s="71">
        <v>4</v>
      </c>
      <c r="R15" s="64">
        <v>2</v>
      </c>
      <c r="S15" s="65">
        <v>10</v>
      </c>
      <c r="T15" s="64">
        <v>0</v>
      </c>
      <c r="U15" s="65">
        <v>15</v>
      </c>
      <c r="V15" s="64">
        <v>3</v>
      </c>
      <c r="W15" s="65">
        <v>12</v>
      </c>
      <c r="X15" s="83">
        <v>11</v>
      </c>
      <c r="Y15" s="65">
        <v>22</v>
      </c>
      <c r="Z15" s="64">
        <v>7</v>
      </c>
    </row>
    <row r="16" spans="2:26" ht="21.95" customHeight="1">
      <c r="B16" s="32" t="s">
        <v>5</v>
      </c>
      <c r="C16" s="84">
        <f>SUBTOTAL(9,C4:C15)</f>
        <v>165</v>
      </c>
      <c r="D16" s="84">
        <f t="shared" ref="D16:Z16" si="0">SUBTOTAL(9,D4:D15)</f>
        <v>159</v>
      </c>
      <c r="E16" s="84">
        <f t="shared" si="0"/>
        <v>74</v>
      </c>
      <c r="F16" s="84">
        <f t="shared" si="0"/>
        <v>168</v>
      </c>
      <c r="G16" s="84">
        <f t="shared" si="0"/>
        <v>2911</v>
      </c>
      <c r="H16" s="84">
        <f t="shared" si="0"/>
        <v>2518</v>
      </c>
      <c r="I16" s="84">
        <f t="shared" si="0"/>
        <v>186</v>
      </c>
      <c r="J16" s="84">
        <f t="shared" si="0"/>
        <v>193</v>
      </c>
      <c r="K16" s="84">
        <f t="shared" si="0"/>
        <v>44</v>
      </c>
      <c r="L16" s="84">
        <f t="shared" si="0"/>
        <v>131</v>
      </c>
      <c r="M16" s="84">
        <f t="shared" si="0"/>
        <v>97</v>
      </c>
      <c r="N16" s="84">
        <f t="shared" si="0"/>
        <v>105</v>
      </c>
      <c r="O16" s="84">
        <f t="shared" si="0"/>
        <v>310</v>
      </c>
      <c r="P16" s="84">
        <f t="shared" si="0"/>
        <v>0</v>
      </c>
      <c r="Q16" s="84">
        <f t="shared" si="0"/>
        <v>200</v>
      </c>
      <c r="R16" s="84">
        <f t="shared" si="0"/>
        <v>68</v>
      </c>
      <c r="S16" s="84">
        <f t="shared" si="0"/>
        <v>469</v>
      </c>
      <c r="T16" s="84">
        <f t="shared" si="0"/>
        <v>33</v>
      </c>
      <c r="U16" s="84">
        <f t="shared" si="0"/>
        <v>573</v>
      </c>
      <c r="V16" s="84">
        <f t="shared" si="0"/>
        <v>112</v>
      </c>
      <c r="W16" s="84">
        <f t="shared" si="0"/>
        <v>271</v>
      </c>
      <c r="X16" s="84">
        <f t="shared" si="0"/>
        <v>313</v>
      </c>
      <c r="Y16" s="84">
        <f t="shared" si="0"/>
        <v>625</v>
      </c>
      <c r="Z16" s="84">
        <f t="shared" si="0"/>
        <v>340</v>
      </c>
    </row>
  </sheetData>
  <autoFilter ref="B2:B16"/>
  <mergeCells count="6">
    <mergeCell ref="C2:C3"/>
    <mergeCell ref="B1:Z1"/>
    <mergeCell ref="D2:H2"/>
    <mergeCell ref="B2:B3"/>
    <mergeCell ref="I2:O2"/>
    <mergeCell ref="P2:Z2"/>
  </mergeCells>
  <printOptions horizontalCentered="1" verticalCentered="1"/>
  <pageMargins left="0" right="0" top="0.75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BF18"/>
  <sheetViews>
    <sheetView rightToLeft="1" topLeftCell="A26" zoomScale="84" zoomScaleNormal="84" workbookViewId="0">
      <selection activeCell="AL41" sqref="AL41"/>
    </sheetView>
  </sheetViews>
  <sheetFormatPr defaultRowHeight="16.5" customHeight="1"/>
  <cols>
    <col min="1" max="3" width="9.140625" style="1"/>
    <col min="4" max="4" width="9.7109375" style="1" customWidth="1"/>
    <col min="5" max="15" width="7.5703125" style="1" customWidth="1"/>
    <col min="16" max="16" width="10.42578125" style="1" customWidth="1"/>
    <col min="17" max="17" width="10.85546875" style="1" customWidth="1"/>
    <col min="18" max="18" width="6.7109375" style="1" customWidth="1"/>
    <col min="19" max="19" width="7.42578125" style="1" customWidth="1"/>
    <col min="20" max="24" width="3.28515625" style="1" customWidth="1"/>
    <col min="25" max="25" width="3.85546875" style="1" customWidth="1"/>
    <col min="26" max="55" width="3.28515625" style="1" customWidth="1"/>
    <col min="56" max="58" width="9.140625" style="1"/>
    <col min="59" max="59" width="9.5703125" style="1" customWidth="1"/>
    <col min="60" max="16384" width="9.140625" style="1"/>
  </cols>
  <sheetData>
    <row r="1" spans="3:58" ht="28.5" customHeight="1">
      <c r="C1" s="118" t="s">
        <v>59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S1" s="119" t="s">
        <v>60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</row>
    <row r="2" spans="3:58" ht="48.75" customHeight="1">
      <c r="D2" s="116" t="s">
        <v>0</v>
      </c>
      <c r="E2" s="85" t="s">
        <v>12</v>
      </c>
      <c r="F2" s="86"/>
      <c r="G2" s="86"/>
      <c r="H2" s="86"/>
      <c r="I2" s="86"/>
      <c r="J2" s="93" t="s">
        <v>57</v>
      </c>
      <c r="K2" s="94"/>
      <c r="L2" s="94"/>
      <c r="M2" s="94"/>
      <c r="N2" s="93" t="s">
        <v>56</v>
      </c>
      <c r="O2" s="95"/>
      <c r="S2" s="116" t="s">
        <v>0</v>
      </c>
      <c r="T2" s="85" t="s">
        <v>8</v>
      </c>
      <c r="U2" s="85"/>
      <c r="V2" s="85"/>
      <c r="W2" s="86"/>
      <c r="X2" s="86"/>
      <c r="Y2" s="86"/>
      <c r="Z2" s="85" t="s">
        <v>17</v>
      </c>
      <c r="AA2" s="85"/>
      <c r="AB2" s="85"/>
      <c r="AC2" s="86"/>
      <c r="AD2" s="86"/>
      <c r="AE2" s="86"/>
      <c r="AF2" s="85" t="s">
        <v>10</v>
      </c>
      <c r="AG2" s="85"/>
      <c r="AH2" s="85"/>
      <c r="AI2" s="86"/>
      <c r="AJ2" s="86"/>
      <c r="AK2" s="86"/>
      <c r="AL2" s="85" t="s">
        <v>11</v>
      </c>
      <c r="AM2" s="85"/>
      <c r="AN2" s="85"/>
      <c r="AO2" s="86"/>
      <c r="AP2" s="86"/>
      <c r="AQ2" s="86"/>
      <c r="AR2" s="85" t="s">
        <v>47</v>
      </c>
      <c r="AS2" s="85"/>
      <c r="AT2" s="85"/>
      <c r="AU2" s="86"/>
      <c r="AV2" s="86"/>
      <c r="AW2" s="87"/>
      <c r="AX2" s="85" t="s">
        <v>58</v>
      </c>
      <c r="AY2" s="85"/>
      <c r="AZ2" s="85"/>
      <c r="BA2" s="86"/>
      <c r="BB2" s="86"/>
      <c r="BC2" s="87"/>
    </row>
    <row r="3" spans="3:58" ht="75.75" customHeight="1">
      <c r="D3" s="117"/>
      <c r="E3" s="96" t="s">
        <v>8</v>
      </c>
      <c r="F3" s="96" t="s">
        <v>9</v>
      </c>
      <c r="G3" s="97" t="s">
        <v>10</v>
      </c>
      <c r="H3" s="96" t="s">
        <v>11</v>
      </c>
      <c r="I3" s="96" t="s">
        <v>47</v>
      </c>
      <c r="J3" s="96" t="s">
        <v>8</v>
      </c>
      <c r="K3" s="96" t="s">
        <v>9</v>
      </c>
      <c r="L3" s="97" t="s">
        <v>10</v>
      </c>
      <c r="M3" s="96" t="s">
        <v>11</v>
      </c>
      <c r="N3" s="96" t="s">
        <v>18</v>
      </c>
      <c r="O3" s="98" t="s">
        <v>19</v>
      </c>
      <c r="S3" s="117"/>
      <c r="T3" s="88" t="s">
        <v>41</v>
      </c>
      <c r="U3" s="88" t="s">
        <v>48</v>
      </c>
      <c r="V3" s="88" t="s">
        <v>13</v>
      </c>
      <c r="W3" s="90" t="s">
        <v>14</v>
      </c>
      <c r="X3" s="88" t="s">
        <v>15</v>
      </c>
      <c r="Y3" s="88" t="s">
        <v>16</v>
      </c>
      <c r="Z3" s="88" t="s">
        <v>41</v>
      </c>
      <c r="AA3" s="88" t="s">
        <v>48</v>
      </c>
      <c r="AB3" s="88" t="s">
        <v>13</v>
      </c>
      <c r="AC3" s="88" t="s">
        <v>14</v>
      </c>
      <c r="AD3" s="88" t="s">
        <v>15</v>
      </c>
      <c r="AE3" s="88" t="s">
        <v>16</v>
      </c>
      <c r="AF3" s="88" t="s">
        <v>41</v>
      </c>
      <c r="AG3" s="88" t="s">
        <v>48</v>
      </c>
      <c r="AH3" s="88" t="s">
        <v>13</v>
      </c>
      <c r="AI3" s="88" t="s">
        <v>14</v>
      </c>
      <c r="AJ3" s="88" t="s">
        <v>15</v>
      </c>
      <c r="AK3" s="88" t="s">
        <v>16</v>
      </c>
      <c r="AL3" s="88" t="s">
        <v>41</v>
      </c>
      <c r="AM3" s="88" t="s">
        <v>48</v>
      </c>
      <c r="AN3" s="88" t="s">
        <v>13</v>
      </c>
      <c r="AO3" s="88" t="s">
        <v>14</v>
      </c>
      <c r="AP3" s="88" t="s">
        <v>15</v>
      </c>
      <c r="AQ3" s="88" t="s">
        <v>16</v>
      </c>
      <c r="AR3" s="88" t="s">
        <v>41</v>
      </c>
      <c r="AS3" s="88" t="s">
        <v>48</v>
      </c>
      <c r="AT3" s="88" t="s">
        <v>13</v>
      </c>
      <c r="AU3" s="88" t="s">
        <v>14</v>
      </c>
      <c r="AV3" s="88" t="s">
        <v>15</v>
      </c>
      <c r="AW3" s="89" t="s">
        <v>16</v>
      </c>
      <c r="AX3" s="88" t="s">
        <v>41</v>
      </c>
      <c r="AY3" s="88" t="s">
        <v>48</v>
      </c>
      <c r="AZ3" s="88" t="s">
        <v>13</v>
      </c>
      <c r="BA3" s="88" t="s">
        <v>14</v>
      </c>
      <c r="BB3" s="88" t="s">
        <v>15</v>
      </c>
      <c r="BC3" s="89" t="s">
        <v>16</v>
      </c>
    </row>
    <row r="4" spans="3:58" s="2" customFormat="1" ht="21.95" customHeight="1">
      <c r="D4" s="16" t="s">
        <v>1</v>
      </c>
      <c r="E4" s="5">
        <v>4</v>
      </c>
      <c r="F4" s="5">
        <v>0</v>
      </c>
      <c r="G4" s="6">
        <v>1</v>
      </c>
      <c r="H4" s="6">
        <v>7</v>
      </c>
      <c r="I4" s="6">
        <v>0</v>
      </c>
      <c r="J4" s="5">
        <v>0</v>
      </c>
      <c r="K4" s="5">
        <v>0</v>
      </c>
      <c r="L4" s="6">
        <v>0</v>
      </c>
      <c r="M4" s="6">
        <v>1500</v>
      </c>
      <c r="N4" s="6"/>
      <c r="O4" s="7"/>
      <c r="S4" s="20" t="s">
        <v>1</v>
      </c>
      <c r="T4" s="21">
        <v>4</v>
      </c>
      <c r="U4" s="21">
        <v>0</v>
      </c>
      <c r="V4" s="21">
        <v>1</v>
      </c>
      <c r="W4" s="22">
        <v>4</v>
      </c>
      <c r="X4" s="21">
        <v>0</v>
      </c>
      <c r="Y4" s="21">
        <v>23</v>
      </c>
      <c r="Z4" s="21">
        <v>1</v>
      </c>
      <c r="AA4" s="21">
        <v>0</v>
      </c>
      <c r="AB4" s="21">
        <v>0</v>
      </c>
      <c r="AC4" s="22">
        <v>5</v>
      </c>
      <c r="AD4" s="21">
        <v>0</v>
      </c>
      <c r="AE4" s="21">
        <v>7</v>
      </c>
      <c r="AF4" s="21">
        <v>2</v>
      </c>
      <c r="AG4" s="21">
        <v>0</v>
      </c>
      <c r="AH4" s="21">
        <v>0</v>
      </c>
      <c r="AI4" s="22">
        <v>2</v>
      </c>
      <c r="AJ4" s="21">
        <v>0</v>
      </c>
      <c r="AK4" s="21">
        <v>17</v>
      </c>
      <c r="AL4" s="21">
        <v>1</v>
      </c>
      <c r="AM4" s="21">
        <v>0</v>
      </c>
      <c r="AN4" s="21">
        <v>1</v>
      </c>
      <c r="AO4" s="22">
        <v>3</v>
      </c>
      <c r="AP4" s="21">
        <v>0</v>
      </c>
      <c r="AQ4" s="21">
        <v>9</v>
      </c>
      <c r="AR4" s="21">
        <v>0</v>
      </c>
      <c r="AS4" s="21">
        <v>0</v>
      </c>
      <c r="AT4" s="21">
        <v>0</v>
      </c>
      <c r="AU4" s="22">
        <v>0</v>
      </c>
      <c r="AV4" s="22">
        <v>0</v>
      </c>
      <c r="AW4" s="23">
        <v>6</v>
      </c>
      <c r="AX4" s="21">
        <f>T4+Z4+AF4+AL4+AR4</f>
        <v>8</v>
      </c>
      <c r="AY4" s="21">
        <f t="shared" ref="AY4:BC15" si="0">U4+AA4+AG4+AM4+AS4</f>
        <v>0</v>
      </c>
      <c r="AZ4" s="21">
        <f t="shared" si="0"/>
        <v>2</v>
      </c>
      <c r="BA4" s="22">
        <f t="shared" si="0"/>
        <v>14</v>
      </c>
      <c r="BB4" s="22">
        <f t="shared" si="0"/>
        <v>0</v>
      </c>
      <c r="BC4" s="23">
        <f t="shared" si="0"/>
        <v>62</v>
      </c>
    </row>
    <row r="5" spans="3:58" s="2" customFormat="1" ht="21.95" customHeight="1">
      <c r="D5" s="17" t="s">
        <v>6</v>
      </c>
      <c r="E5" s="9">
        <v>10</v>
      </c>
      <c r="F5" s="10">
        <v>5</v>
      </c>
      <c r="G5" s="10">
        <v>0</v>
      </c>
      <c r="H5" s="10">
        <v>12</v>
      </c>
      <c r="I5" s="10">
        <v>0</v>
      </c>
      <c r="J5" s="9">
        <v>0</v>
      </c>
      <c r="K5" s="10">
        <v>0</v>
      </c>
      <c r="L5" s="10">
        <v>0</v>
      </c>
      <c r="M5" s="10">
        <v>500</v>
      </c>
      <c r="N5" s="10"/>
      <c r="O5" s="11"/>
      <c r="S5" s="24" t="s">
        <v>6</v>
      </c>
      <c r="T5" s="25">
        <v>4</v>
      </c>
      <c r="U5" s="25">
        <v>2</v>
      </c>
      <c r="V5" s="25">
        <v>2</v>
      </c>
      <c r="W5" s="26">
        <v>9</v>
      </c>
      <c r="X5" s="25">
        <v>0</v>
      </c>
      <c r="Y5" s="25">
        <v>38</v>
      </c>
      <c r="Z5" s="25">
        <v>0</v>
      </c>
      <c r="AA5" s="25">
        <v>0</v>
      </c>
      <c r="AB5" s="25">
        <v>0</v>
      </c>
      <c r="AC5" s="26">
        <v>3</v>
      </c>
      <c r="AD5" s="25">
        <v>0</v>
      </c>
      <c r="AE5" s="25">
        <v>5</v>
      </c>
      <c r="AF5" s="25">
        <v>2</v>
      </c>
      <c r="AG5" s="25">
        <v>0</v>
      </c>
      <c r="AH5" s="25">
        <v>0</v>
      </c>
      <c r="AI5" s="26">
        <v>2</v>
      </c>
      <c r="AJ5" s="25">
        <v>1</v>
      </c>
      <c r="AK5" s="25">
        <v>15</v>
      </c>
      <c r="AL5" s="25">
        <v>3</v>
      </c>
      <c r="AM5" s="25">
        <v>1</v>
      </c>
      <c r="AN5" s="25">
        <v>0</v>
      </c>
      <c r="AO5" s="26">
        <v>1</v>
      </c>
      <c r="AP5" s="25">
        <v>0</v>
      </c>
      <c r="AQ5" s="25">
        <v>9</v>
      </c>
      <c r="AR5" s="25">
        <v>0</v>
      </c>
      <c r="AS5" s="25">
        <v>1</v>
      </c>
      <c r="AT5" s="25">
        <v>1</v>
      </c>
      <c r="AU5" s="26">
        <v>1</v>
      </c>
      <c r="AV5" s="26">
        <v>0</v>
      </c>
      <c r="AW5" s="27">
        <v>7</v>
      </c>
      <c r="AX5" s="25">
        <f t="shared" ref="AX5:AX15" si="1">T5+Z5+AF5+AL5+AR5</f>
        <v>9</v>
      </c>
      <c r="AY5" s="25">
        <f t="shared" si="0"/>
        <v>4</v>
      </c>
      <c r="AZ5" s="25">
        <f t="shared" si="0"/>
        <v>3</v>
      </c>
      <c r="BA5" s="26">
        <f t="shared" si="0"/>
        <v>16</v>
      </c>
      <c r="BB5" s="26">
        <f t="shared" si="0"/>
        <v>1</v>
      </c>
      <c r="BC5" s="27">
        <f t="shared" si="0"/>
        <v>74</v>
      </c>
    </row>
    <row r="6" spans="3:58" s="2" customFormat="1" ht="21.95" customHeight="1">
      <c r="D6" s="18" t="s">
        <v>7</v>
      </c>
      <c r="E6" s="12">
        <v>4</v>
      </c>
      <c r="F6" s="12">
        <v>0</v>
      </c>
      <c r="G6" s="13">
        <v>1</v>
      </c>
      <c r="H6" s="13">
        <v>7</v>
      </c>
      <c r="I6" s="13">
        <v>0</v>
      </c>
      <c r="J6" s="12">
        <v>0</v>
      </c>
      <c r="K6" s="12">
        <v>0</v>
      </c>
      <c r="L6" s="13">
        <v>0</v>
      </c>
      <c r="M6" s="13">
        <v>1500</v>
      </c>
      <c r="N6" s="13"/>
      <c r="O6" s="14"/>
      <c r="S6" s="20" t="s">
        <v>7</v>
      </c>
      <c r="T6" s="21">
        <v>4</v>
      </c>
      <c r="U6" s="21">
        <v>5</v>
      </c>
      <c r="V6" s="21">
        <v>3</v>
      </c>
      <c r="W6" s="22">
        <v>3</v>
      </c>
      <c r="X6" s="21">
        <v>1</v>
      </c>
      <c r="Y6" s="21">
        <v>28</v>
      </c>
      <c r="Z6" s="21">
        <v>0</v>
      </c>
      <c r="AA6" s="21">
        <v>1</v>
      </c>
      <c r="AB6" s="21">
        <v>1</v>
      </c>
      <c r="AC6" s="22">
        <v>0</v>
      </c>
      <c r="AD6" s="21">
        <v>0</v>
      </c>
      <c r="AE6" s="21">
        <v>2</v>
      </c>
      <c r="AF6" s="21">
        <v>2</v>
      </c>
      <c r="AG6" s="21">
        <v>0</v>
      </c>
      <c r="AH6" s="21">
        <v>0</v>
      </c>
      <c r="AI6" s="22">
        <v>0</v>
      </c>
      <c r="AJ6" s="21">
        <v>0</v>
      </c>
      <c r="AK6" s="21">
        <v>6</v>
      </c>
      <c r="AL6" s="21">
        <v>4</v>
      </c>
      <c r="AM6" s="21">
        <v>2</v>
      </c>
      <c r="AN6" s="21">
        <v>1</v>
      </c>
      <c r="AO6" s="22">
        <v>8</v>
      </c>
      <c r="AP6" s="21">
        <v>0</v>
      </c>
      <c r="AQ6" s="21">
        <v>10</v>
      </c>
      <c r="AR6" s="21">
        <v>3</v>
      </c>
      <c r="AS6" s="21">
        <v>1</v>
      </c>
      <c r="AT6" s="21">
        <v>1</v>
      </c>
      <c r="AU6" s="22">
        <v>5</v>
      </c>
      <c r="AV6" s="22">
        <v>0</v>
      </c>
      <c r="AW6" s="23">
        <v>8</v>
      </c>
      <c r="AX6" s="21">
        <f t="shared" si="1"/>
        <v>13</v>
      </c>
      <c r="AY6" s="21">
        <f t="shared" si="0"/>
        <v>9</v>
      </c>
      <c r="AZ6" s="21">
        <f t="shared" si="0"/>
        <v>6</v>
      </c>
      <c r="BA6" s="22">
        <f t="shared" si="0"/>
        <v>16</v>
      </c>
      <c r="BB6" s="22">
        <f t="shared" si="0"/>
        <v>1</v>
      </c>
      <c r="BC6" s="23">
        <f t="shared" si="0"/>
        <v>54</v>
      </c>
    </row>
    <row r="7" spans="3:58" s="2" customFormat="1" ht="21.95" customHeight="1">
      <c r="D7" s="17" t="s">
        <v>2</v>
      </c>
      <c r="E7" s="9">
        <v>11</v>
      </c>
      <c r="F7" s="10">
        <v>7</v>
      </c>
      <c r="G7" s="10">
        <v>4</v>
      </c>
      <c r="H7" s="10">
        <v>22</v>
      </c>
      <c r="I7" s="10">
        <v>0</v>
      </c>
      <c r="J7" s="9">
        <v>1650</v>
      </c>
      <c r="K7" s="10">
        <v>2150</v>
      </c>
      <c r="L7" s="10">
        <v>700</v>
      </c>
      <c r="M7" s="10">
        <v>3500</v>
      </c>
      <c r="N7" s="10"/>
      <c r="O7" s="11"/>
      <c r="S7" s="24" t="s">
        <v>2</v>
      </c>
      <c r="T7" s="25">
        <v>4</v>
      </c>
      <c r="U7" s="25">
        <v>4</v>
      </c>
      <c r="V7" s="25">
        <v>2</v>
      </c>
      <c r="W7" s="26">
        <v>5</v>
      </c>
      <c r="X7" s="25">
        <v>0</v>
      </c>
      <c r="Y7" s="25">
        <v>29</v>
      </c>
      <c r="Z7" s="25">
        <v>0</v>
      </c>
      <c r="AA7" s="25">
        <v>0</v>
      </c>
      <c r="AB7" s="25">
        <v>1</v>
      </c>
      <c r="AC7" s="26">
        <v>2</v>
      </c>
      <c r="AD7" s="25">
        <v>0</v>
      </c>
      <c r="AE7" s="25">
        <v>3</v>
      </c>
      <c r="AF7" s="25">
        <v>1</v>
      </c>
      <c r="AG7" s="25">
        <v>1</v>
      </c>
      <c r="AH7" s="25">
        <v>1</v>
      </c>
      <c r="AI7" s="26">
        <v>0</v>
      </c>
      <c r="AJ7" s="25">
        <v>0</v>
      </c>
      <c r="AK7" s="25">
        <v>5</v>
      </c>
      <c r="AL7" s="25">
        <v>1</v>
      </c>
      <c r="AM7" s="25">
        <v>1</v>
      </c>
      <c r="AN7" s="25">
        <v>1</v>
      </c>
      <c r="AO7" s="26">
        <v>1</v>
      </c>
      <c r="AP7" s="25">
        <v>0</v>
      </c>
      <c r="AQ7" s="25">
        <v>9</v>
      </c>
      <c r="AR7" s="25">
        <v>1</v>
      </c>
      <c r="AS7" s="25">
        <v>1</v>
      </c>
      <c r="AT7" s="25">
        <v>1</v>
      </c>
      <c r="AU7" s="26">
        <v>0</v>
      </c>
      <c r="AV7" s="26">
        <v>0</v>
      </c>
      <c r="AW7" s="27">
        <v>11</v>
      </c>
      <c r="AX7" s="25">
        <f t="shared" si="1"/>
        <v>7</v>
      </c>
      <c r="AY7" s="25">
        <f t="shared" si="0"/>
        <v>7</v>
      </c>
      <c r="AZ7" s="25">
        <f t="shared" si="0"/>
        <v>6</v>
      </c>
      <c r="BA7" s="26">
        <f t="shared" si="0"/>
        <v>8</v>
      </c>
      <c r="BB7" s="26">
        <f t="shared" si="0"/>
        <v>0</v>
      </c>
      <c r="BC7" s="27">
        <f t="shared" si="0"/>
        <v>57</v>
      </c>
    </row>
    <row r="8" spans="3:58" s="2" customFormat="1" ht="21.95" customHeight="1">
      <c r="D8" s="18" t="s">
        <v>3</v>
      </c>
      <c r="E8" s="12">
        <v>6</v>
      </c>
      <c r="F8" s="12">
        <v>1</v>
      </c>
      <c r="G8" s="13">
        <v>3</v>
      </c>
      <c r="H8" s="13">
        <v>18</v>
      </c>
      <c r="I8" s="13">
        <v>0</v>
      </c>
      <c r="J8" s="12">
        <v>500</v>
      </c>
      <c r="K8" s="12">
        <v>700</v>
      </c>
      <c r="L8" s="13">
        <v>400</v>
      </c>
      <c r="M8" s="13">
        <v>3500</v>
      </c>
      <c r="N8" s="13"/>
      <c r="O8" s="14"/>
      <c r="S8" s="20" t="s">
        <v>3</v>
      </c>
      <c r="T8" s="21">
        <v>0</v>
      </c>
      <c r="U8" s="21">
        <v>0</v>
      </c>
      <c r="V8" s="21">
        <v>0</v>
      </c>
      <c r="W8" s="22">
        <v>0</v>
      </c>
      <c r="X8" s="21">
        <v>0</v>
      </c>
      <c r="Y8" s="21">
        <v>1</v>
      </c>
      <c r="Z8" s="21">
        <v>0</v>
      </c>
      <c r="AA8" s="21">
        <v>0</v>
      </c>
      <c r="AB8" s="21">
        <v>0</v>
      </c>
      <c r="AC8" s="22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2">
        <v>0</v>
      </c>
      <c r="AJ8" s="21">
        <v>0</v>
      </c>
      <c r="AK8" s="21">
        <v>1</v>
      </c>
      <c r="AL8" s="21">
        <v>0</v>
      </c>
      <c r="AM8" s="21">
        <v>0</v>
      </c>
      <c r="AN8" s="21">
        <v>0</v>
      </c>
      <c r="AO8" s="22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2">
        <v>0</v>
      </c>
      <c r="AV8" s="22">
        <v>0</v>
      </c>
      <c r="AW8" s="23">
        <v>0</v>
      </c>
      <c r="AX8" s="21">
        <f t="shared" si="1"/>
        <v>0</v>
      </c>
      <c r="AY8" s="21">
        <f t="shared" si="0"/>
        <v>0</v>
      </c>
      <c r="AZ8" s="21">
        <f t="shared" si="0"/>
        <v>0</v>
      </c>
      <c r="BA8" s="22">
        <f t="shared" si="0"/>
        <v>0</v>
      </c>
      <c r="BB8" s="22">
        <f t="shared" si="0"/>
        <v>0</v>
      </c>
      <c r="BC8" s="23">
        <f t="shared" si="0"/>
        <v>2</v>
      </c>
    </row>
    <row r="9" spans="3:58" s="2" customFormat="1" ht="21.95" customHeight="1">
      <c r="D9" s="17" t="s">
        <v>4</v>
      </c>
      <c r="E9" s="9">
        <v>3</v>
      </c>
      <c r="F9" s="10">
        <v>4</v>
      </c>
      <c r="G9" s="10">
        <v>2</v>
      </c>
      <c r="H9" s="10">
        <v>15</v>
      </c>
      <c r="I9" s="10">
        <v>0</v>
      </c>
      <c r="J9" s="9">
        <v>600</v>
      </c>
      <c r="K9" s="10">
        <v>750</v>
      </c>
      <c r="L9" s="10">
        <v>300</v>
      </c>
      <c r="M9" s="10">
        <v>1550</v>
      </c>
      <c r="N9" s="10"/>
      <c r="O9" s="11"/>
      <c r="S9" s="24" t="s">
        <v>4</v>
      </c>
      <c r="T9" s="25">
        <v>2</v>
      </c>
      <c r="U9" s="25">
        <v>0</v>
      </c>
      <c r="V9" s="25">
        <v>0</v>
      </c>
      <c r="W9" s="26">
        <v>0</v>
      </c>
      <c r="X9" s="25">
        <v>0</v>
      </c>
      <c r="Y9" s="25">
        <v>27</v>
      </c>
      <c r="Z9" s="25">
        <v>2</v>
      </c>
      <c r="AA9" s="25">
        <v>1</v>
      </c>
      <c r="AB9" s="25">
        <v>1</v>
      </c>
      <c r="AC9" s="26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6">
        <v>0</v>
      </c>
      <c r="AJ9" s="25">
        <v>0</v>
      </c>
      <c r="AK9" s="25">
        <v>7</v>
      </c>
      <c r="AL9" s="25">
        <v>2</v>
      </c>
      <c r="AM9" s="25">
        <v>1</v>
      </c>
      <c r="AN9" s="25">
        <v>0</v>
      </c>
      <c r="AO9" s="26">
        <v>0</v>
      </c>
      <c r="AP9" s="25">
        <v>1</v>
      </c>
      <c r="AQ9" s="25">
        <v>7</v>
      </c>
      <c r="AR9" s="25">
        <v>1</v>
      </c>
      <c r="AS9" s="25">
        <v>0</v>
      </c>
      <c r="AT9" s="25">
        <v>0</v>
      </c>
      <c r="AU9" s="26">
        <v>0</v>
      </c>
      <c r="AV9" s="26">
        <v>0</v>
      </c>
      <c r="AW9" s="27">
        <v>8</v>
      </c>
      <c r="AX9" s="25">
        <f t="shared" si="1"/>
        <v>7</v>
      </c>
      <c r="AY9" s="25">
        <f t="shared" si="0"/>
        <v>2</v>
      </c>
      <c r="AZ9" s="25">
        <f t="shared" si="0"/>
        <v>1</v>
      </c>
      <c r="BA9" s="26">
        <f t="shared" si="0"/>
        <v>0</v>
      </c>
      <c r="BB9" s="26">
        <f t="shared" si="0"/>
        <v>1</v>
      </c>
      <c r="BC9" s="27">
        <f t="shared" si="0"/>
        <v>49</v>
      </c>
    </row>
    <row r="10" spans="3:58" s="2" customFormat="1" ht="21.95" customHeight="1">
      <c r="D10" s="18" t="s">
        <v>50</v>
      </c>
      <c r="E10" s="12">
        <v>4</v>
      </c>
      <c r="F10" s="12">
        <v>1</v>
      </c>
      <c r="G10" s="13">
        <v>4</v>
      </c>
      <c r="H10" s="13">
        <v>18</v>
      </c>
      <c r="I10" s="13">
        <v>0</v>
      </c>
      <c r="J10" s="12">
        <v>1300</v>
      </c>
      <c r="K10" s="12">
        <v>0</v>
      </c>
      <c r="L10" s="13">
        <v>0</v>
      </c>
      <c r="M10" s="13">
        <v>1700</v>
      </c>
      <c r="N10" s="13"/>
      <c r="O10" s="14"/>
      <c r="S10" s="20" t="s">
        <v>50</v>
      </c>
      <c r="T10" s="21">
        <v>1</v>
      </c>
      <c r="U10" s="21">
        <v>0</v>
      </c>
      <c r="V10" s="21">
        <v>1</v>
      </c>
      <c r="W10" s="22">
        <v>3</v>
      </c>
      <c r="X10" s="21">
        <v>0</v>
      </c>
      <c r="Y10" s="21">
        <v>23</v>
      </c>
      <c r="Z10" s="21">
        <v>0</v>
      </c>
      <c r="AA10" s="21">
        <v>1</v>
      </c>
      <c r="AB10" s="21">
        <v>2</v>
      </c>
      <c r="AC10" s="22">
        <v>0</v>
      </c>
      <c r="AD10" s="21">
        <v>0</v>
      </c>
      <c r="AE10" s="21">
        <v>4</v>
      </c>
      <c r="AF10" s="21">
        <v>1</v>
      </c>
      <c r="AG10" s="21">
        <v>1</v>
      </c>
      <c r="AH10" s="21">
        <v>0</v>
      </c>
      <c r="AI10" s="22">
        <v>2</v>
      </c>
      <c r="AJ10" s="21">
        <v>0</v>
      </c>
      <c r="AK10" s="21">
        <v>4</v>
      </c>
      <c r="AL10" s="21">
        <v>1</v>
      </c>
      <c r="AM10" s="21">
        <v>1</v>
      </c>
      <c r="AN10" s="21">
        <v>2</v>
      </c>
      <c r="AO10" s="22">
        <v>4</v>
      </c>
      <c r="AP10" s="21">
        <v>0</v>
      </c>
      <c r="AQ10" s="21">
        <v>9</v>
      </c>
      <c r="AR10" s="21">
        <v>1</v>
      </c>
      <c r="AS10" s="21">
        <v>0</v>
      </c>
      <c r="AT10" s="21">
        <v>0</v>
      </c>
      <c r="AU10" s="22">
        <v>0</v>
      </c>
      <c r="AV10" s="22">
        <v>0</v>
      </c>
      <c r="AW10" s="23">
        <v>5</v>
      </c>
      <c r="AX10" s="21">
        <f t="shared" si="1"/>
        <v>4</v>
      </c>
      <c r="AY10" s="21">
        <f t="shared" si="0"/>
        <v>3</v>
      </c>
      <c r="AZ10" s="21">
        <f t="shared" si="0"/>
        <v>5</v>
      </c>
      <c r="BA10" s="22">
        <f t="shared" si="0"/>
        <v>9</v>
      </c>
      <c r="BB10" s="22">
        <f t="shared" si="0"/>
        <v>0</v>
      </c>
      <c r="BC10" s="23">
        <f t="shared" si="0"/>
        <v>45</v>
      </c>
    </row>
    <row r="11" spans="3:58" s="2" customFormat="1" ht="21.95" hidden="1" customHeight="1">
      <c r="D11" s="17" t="s">
        <v>51</v>
      </c>
      <c r="E11" s="9"/>
      <c r="F11" s="10"/>
      <c r="G11" s="10"/>
      <c r="H11" s="10"/>
      <c r="I11" s="10"/>
      <c r="J11" s="9"/>
      <c r="K11" s="10"/>
      <c r="L11" s="10"/>
      <c r="M11" s="10"/>
      <c r="N11" s="10"/>
      <c r="O11" s="11"/>
      <c r="S11" s="24" t="s">
        <v>51</v>
      </c>
      <c r="T11" s="25"/>
      <c r="U11" s="25"/>
      <c r="V11" s="25"/>
      <c r="W11" s="26"/>
      <c r="X11" s="25"/>
      <c r="Y11" s="25"/>
      <c r="Z11" s="25"/>
      <c r="AA11" s="25"/>
      <c r="AB11" s="25"/>
      <c r="AC11" s="26"/>
      <c r="AD11" s="25"/>
      <c r="AE11" s="25"/>
      <c r="AF11" s="25"/>
      <c r="AG11" s="25"/>
      <c r="AH11" s="25"/>
      <c r="AI11" s="26"/>
      <c r="AJ11" s="25"/>
      <c r="AK11" s="25"/>
      <c r="AL11" s="25"/>
      <c r="AM11" s="25"/>
      <c r="AN11" s="25"/>
      <c r="AO11" s="26"/>
      <c r="AP11" s="25"/>
      <c r="AQ11" s="25"/>
      <c r="AR11" s="25"/>
      <c r="AS11" s="25"/>
      <c r="AT11" s="25"/>
      <c r="AU11" s="26"/>
      <c r="AV11" s="26"/>
      <c r="AW11" s="27"/>
      <c r="AX11" s="99">
        <f t="shared" si="1"/>
        <v>0</v>
      </c>
      <c r="AY11" s="99">
        <f t="shared" si="0"/>
        <v>0</v>
      </c>
      <c r="AZ11" s="99">
        <f t="shared" si="0"/>
        <v>0</v>
      </c>
      <c r="BA11" s="100">
        <f t="shared" si="0"/>
        <v>0</v>
      </c>
      <c r="BB11" s="100">
        <f t="shared" si="0"/>
        <v>0</v>
      </c>
      <c r="BC11" s="101">
        <f t="shared" si="0"/>
        <v>0</v>
      </c>
      <c r="BF11" s="2">
        <v>2</v>
      </c>
    </row>
    <row r="12" spans="3:58" s="2" customFormat="1" ht="21.95" customHeight="1">
      <c r="D12" s="17" t="s">
        <v>52</v>
      </c>
      <c r="E12" s="17">
        <v>1</v>
      </c>
      <c r="F12" s="17">
        <v>3</v>
      </c>
      <c r="G12" s="17">
        <v>4</v>
      </c>
      <c r="H12" s="17">
        <v>10</v>
      </c>
      <c r="I12" s="17">
        <v>0</v>
      </c>
      <c r="J12" s="17">
        <v>1200</v>
      </c>
      <c r="K12" s="17">
        <v>800</v>
      </c>
      <c r="L12" s="17">
        <v>0</v>
      </c>
      <c r="M12" s="17">
        <v>4000</v>
      </c>
      <c r="N12" s="17"/>
      <c r="O12" s="17"/>
      <c r="S12" s="24" t="s">
        <v>52</v>
      </c>
      <c r="T12" s="24">
        <v>1</v>
      </c>
      <c r="U12" s="24">
        <v>0</v>
      </c>
      <c r="V12" s="24">
        <v>2</v>
      </c>
      <c r="W12" s="24">
        <v>2</v>
      </c>
      <c r="X12" s="24">
        <v>0</v>
      </c>
      <c r="Y12" s="24">
        <v>10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13</v>
      </c>
      <c r="AF12" s="24">
        <v>1</v>
      </c>
      <c r="AG12" s="24">
        <v>0</v>
      </c>
      <c r="AH12" s="24">
        <v>4</v>
      </c>
      <c r="AI12" s="24">
        <v>2</v>
      </c>
      <c r="AJ12" s="24">
        <v>1</v>
      </c>
      <c r="AK12" s="24">
        <v>9</v>
      </c>
      <c r="AL12" s="24">
        <v>1</v>
      </c>
      <c r="AM12" s="24">
        <v>0</v>
      </c>
      <c r="AN12" s="24">
        <v>0</v>
      </c>
      <c r="AO12" s="24">
        <v>3</v>
      </c>
      <c r="AP12" s="24">
        <v>0</v>
      </c>
      <c r="AQ12" s="24">
        <v>8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5</v>
      </c>
      <c r="AX12" s="25">
        <f t="shared" si="1"/>
        <v>3</v>
      </c>
      <c r="AY12" s="25">
        <f t="shared" si="0"/>
        <v>0</v>
      </c>
      <c r="AZ12" s="25">
        <f t="shared" si="0"/>
        <v>6</v>
      </c>
      <c r="BA12" s="25">
        <f t="shared" si="0"/>
        <v>7</v>
      </c>
      <c r="BB12" s="25">
        <f t="shared" si="0"/>
        <v>1</v>
      </c>
      <c r="BC12" s="25">
        <f t="shared" si="0"/>
        <v>45</v>
      </c>
      <c r="BF12" s="2">
        <v>1</v>
      </c>
    </row>
    <row r="13" spans="3:58" s="2" customFormat="1" ht="21.95" customHeight="1">
      <c r="D13" s="18" t="s">
        <v>53</v>
      </c>
      <c r="E13" s="18">
        <v>1</v>
      </c>
      <c r="F13" s="18">
        <v>2</v>
      </c>
      <c r="G13" s="18">
        <v>2</v>
      </c>
      <c r="H13" s="18">
        <v>7</v>
      </c>
      <c r="I13" s="18">
        <v>0</v>
      </c>
      <c r="J13" s="18">
        <v>1150</v>
      </c>
      <c r="K13" s="18">
        <v>1100</v>
      </c>
      <c r="L13" s="18">
        <v>950</v>
      </c>
      <c r="M13" s="18">
        <v>2000</v>
      </c>
      <c r="N13" s="18"/>
      <c r="O13" s="18"/>
      <c r="S13" s="20" t="s">
        <v>53</v>
      </c>
      <c r="T13" s="20">
        <v>2</v>
      </c>
      <c r="U13" s="20"/>
      <c r="V13" s="20">
        <v>0</v>
      </c>
      <c r="W13" s="20">
        <v>9</v>
      </c>
      <c r="X13" s="20">
        <v>0</v>
      </c>
      <c r="Y13" s="20">
        <v>15</v>
      </c>
      <c r="Z13" s="20">
        <v>0</v>
      </c>
      <c r="AA13" s="20"/>
      <c r="AB13" s="20">
        <v>0</v>
      </c>
      <c r="AC13" s="20">
        <v>10</v>
      </c>
      <c r="AD13" s="20">
        <v>0</v>
      </c>
      <c r="AE13" s="20">
        <v>16</v>
      </c>
      <c r="AF13" s="20">
        <v>0</v>
      </c>
      <c r="AG13" s="20"/>
      <c r="AH13" s="20">
        <v>0</v>
      </c>
      <c r="AI13" s="20">
        <v>6</v>
      </c>
      <c r="AJ13" s="20">
        <v>0</v>
      </c>
      <c r="AK13" s="20">
        <v>13</v>
      </c>
      <c r="AL13" s="20">
        <v>1</v>
      </c>
      <c r="AM13" s="20"/>
      <c r="AN13" s="20">
        <v>1</v>
      </c>
      <c r="AO13" s="20">
        <v>4</v>
      </c>
      <c r="AP13" s="20">
        <v>0</v>
      </c>
      <c r="AQ13" s="20">
        <v>6</v>
      </c>
      <c r="AR13" s="20">
        <v>0</v>
      </c>
      <c r="AS13" s="20"/>
      <c r="AT13" s="20">
        <v>0</v>
      </c>
      <c r="AU13" s="20">
        <v>0</v>
      </c>
      <c r="AV13" s="20">
        <v>0</v>
      </c>
      <c r="AW13" s="20">
        <v>1</v>
      </c>
      <c r="AX13" s="21">
        <f t="shared" si="1"/>
        <v>3</v>
      </c>
      <c r="AY13" s="21">
        <f t="shared" si="0"/>
        <v>0</v>
      </c>
      <c r="AZ13" s="21">
        <f t="shared" si="0"/>
        <v>1</v>
      </c>
      <c r="BA13" s="21">
        <f t="shared" si="0"/>
        <v>29</v>
      </c>
      <c r="BB13" s="21">
        <f t="shared" si="0"/>
        <v>0</v>
      </c>
      <c r="BC13" s="21">
        <f t="shared" si="0"/>
        <v>51</v>
      </c>
    </row>
    <row r="14" spans="3:58" s="2" customFormat="1" ht="21.75" customHeight="1">
      <c r="D14" s="17" t="s">
        <v>54</v>
      </c>
      <c r="E14" s="17">
        <v>4</v>
      </c>
      <c r="F14" s="17">
        <v>4</v>
      </c>
      <c r="G14" s="17">
        <v>1</v>
      </c>
      <c r="H14" s="17">
        <v>1</v>
      </c>
      <c r="I14" s="17">
        <v>1</v>
      </c>
      <c r="J14" s="17">
        <v>2500</v>
      </c>
      <c r="K14" s="17">
        <v>1200</v>
      </c>
      <c r="L14" s="17">
        <v>0</v>
      </c>
      <c r="M14" s="17">
        <v>2450</v>
      </c>
      <c r="N14" s="17"/>
      <c r="O14" s="17"/>
      <c r="S14" s="24" t="s">
        <v>54</v>
      </c>
      <c r="T14" s="24">
        <v>0</v>
      </c>
      <c r="U14" s="24">
        <v>0</v>
      </c>
      <c r="V14" s="24">
        <v>1</v>
      </c>
      <c r="W14" s="24">
        <v>1</v>
      </c>
      <c r="X14" s="24">
        <v>0</v>
      </c>
      <c r="Y14" s="24">
        <v>7</v>
      </c>
      <c r="Z14" s="24">
        <v>0</v>
      </c>
      <c r="AA14" s="24">
        <v>0</v>
      </c>
      <c r="AB14" s="24">
        <v>0</v>
      </c>
      <c r="AC14" s="24">
        <v>9</v>
      </c>
      <c r="AD14" s="24">
        <v>0</v>
      </c>
      <c r="AE14" s="24">
        <v>11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2</v>
      </c>
      <c r="AN14" s="24">
        <v>0</v>
      </c>
      <c r="AO14" s="24">
        <v>2</v>
      </c>
      <c r="AP14" s="24">
        <v>0</v>
      </c>
      <c r="AQ14" s="24">
        <v>2</v>
      </c>
      <c r="AR14" s="24">
        <v>0</v>
      </c>
      <c r="AS14" s="24">
        <v>1</v>
      </c>
      <c r="AT14" s="24">
        <v>0</v>
      </c>
      <c r="AU14" s="24">
        <v>0</v>
      </c>
      <c r="AV14" s="24">
        <v>0</v>
      </c>
      <c r="AW14" s="24">
        <v>3</v>
      </c>
      <c r="AX14" s="99">
        <f t="shared" si="1"/>
        <v>0</v>
      </c>
      <c r="AY14" s="99">
        <f t="shared" si="0"/>
        <v>3</v>
      </c>
      <c r="AZ14" s="99">
        <f t="shared" si="0"/>
        <v>1</v>
      </c>
      <c r="BA14" s="100">
        <f t="shared" si="0"/>
        <v>12</v>
      </c>
      <c r="BB14" s="100">
        <f t="shared" si="0"/>
        <v>0</v>
      </c>
      <c r="BC14" s="101">
        <f t="shared" si="0"/>
        <v>23</v>
      </c>
    </row>
    <row r="15" spans="3:58" s="2" customFormat="1" ht="20.25" customHeight="1">
      <c r="D15" s="18" t="s">
        <v>55</v>
      </c>
      <c r="E15" s="18">
        <v>8</v>
      </c>
      <c r="F15" s="18">
        <v>3</v>
      </c>
      <c r="G15" s="18">
        <v>4</v>
      </c>
      <c r="H15" s="18">
        <v>41</v>
      </c>
      <c r="I15" s="18">
        <v>5</v>
      </c>
      <c r="J15" s="18">
        <v>500</v>
      </c>
      <c r="K15" s="18">
        <v>750</v>
      </c>
      <c r="L15" s="18">
        <v>0</v>
      </c>
      <c r="M15" s="18">
        <v>3000</v>
      </c>
      <c r="N15" s="18"/>
      <c r="O15" s="18"/>
      <c r="S15" s="24" t="s">
        <v>55</v>
      </c>
      <c r="T15" s="25">
        <v>1</v>
      </c>
      <c r="U15" s="25">
        <v>0</v>
      </c>
      <c r="V15" s="25">
        <v>1</v>
      </c>
      <c r="W15" s="26">
        <v>2</v>
      </c>
      <c r="X15" s="25">
        <v>0</v>
      </c>
      <c r="Y15" s="25">
        <v>4</v>
      </c>
      <c r="Z15" s="25">
        <v>0</v>
      </c>
      <c r="AA15" s="25">
        <v>0</v>
      </c>
      <c r="AB15" s="25">
        <v>0</v>
      </c>
      <c r="AC15" s="26">
        <v>10</v>
      </c>
      <c r="AD15" s="25">
        <v>1</v>
      </c>
      <c r="AE15" s="25">
        <v>11</v>
      </c>
      <c r="AF15" s="25">
        <v>1</v>
      </c>
      <c r="AG15" s="25">
        <v>0</v>
      </c>
      <c r="AH15" s="25">
        <v>0</v>
      </c>
      <c r="AI15" s="26">
        <v>0</v>
      </c>
      <c r="AJ15" s="25">
        <v>0</v>
      </c>
      <c r="AK15" s="25">
        <v>2</v>
      </c>
      <c r="AL15" s="25">
        <v>0</v>
      </c>
      <c r="AM15" s="25">
        <v>2</v>
      </c>
      <c r="AN15" s="25">
        <v>1</v>
      </c>
      <c r="AO15" s="26">
        <v>1</v>
      </c>
      <c r="AP15" s="25">
        <v>0</v>
      </c>
      <c r="AQ15" s="25">
        <v>1</v>
      </c>
      <c r="AR15" s="25">
        <v>0</v>
      </c>
      <c r="AS15" s="25">
        <v>1</v>
      </c>
      <c r="AT15" s="25">
        <v>1</v>
      </c>
      <c r="AU15" s="26">
        <v>0</v>
      </c>
      <c r="AV15" s="26">
        <v>0</v>
      </c>
      <c r="AW15" s="27">
        <v>0</v>
      </c>
      <c r="AX15" s="25">
        <f t="shared" si="1"/>
        <v>2</v>
      </c>
      <c r="AY15" s="25">
        <f t="shared" si="0"/>
        <v>3</v>
      </c>
      <c r="AZ15" s="25">
        <f t="shared" si="0"/>
        <v>3</v>
      </c>
      <c r="BA15" s="26">
        <f t="shared" si="0"/>
        <v>13</v>
      </c>
      <c r="BB15" s="26">
        <f t="shared" si="0"/>
        <v>1</v>
      </c>
      <c r="BC15" s="27">
        <f t="shared" si="0"/>
        <v>18</v>
      </c>
    </row>
    <row r="16" spans="3:58" s="2" customFormat="1" ht="20.25" hidden="1" customHeight="1">
      <c r="D16" s="102" t="s">
        <v>51</v>
      </c>
      <c r="E16" s="103">
        <v>4</v>
      </c>
      <c r="F16" s="104">
        <v>9</v>
      </c>
      <c r="G16" s="104">
        <v>9</v>
      </c>
      <c r="H16" s="104">
        <v>8</v>
      </c>
      <c r="I16" s="104">
        <v>0</v>
      </c>
      <c r="J16" s="103">
        <v>1000</v>
      </c>
      <c r="K16" s="104">
        <v>1350</v>
      </c>
      <c r="L16" s="104">
        <v>0</v>
      </c>
      <c r="M16" s="104">
        <v>2150</v>
      </c>
      <c r="N16" s="104"/>
      <c r="O16" s="105"/>
      <c r="S16" s="24" t="s">
        <v>51</v>
      </c>
      <c r="T16" s="25">
        <v>0</v>
      </c>
      <c r="U16" s="25">
        <v>2</v>
      </c>
      <c r="V16" s="25">
        <v>1</v>
      </c>
      <c r="W16" s="26">
        <v>7</v>
      </c>
      <c r="X16" s="25">
        <v>0</v>
      </c>
      <c r="Y16" s="25">
        <v>21</v>
      </c>
      <c r="Z16" s="25">
        <v>0</v>
      </c>
      <c r="AA16" s="25">
        <v>1</v>
      </c>
      <c r="AB16" s="25">
        <v>1</v>
      </c>
      <c r="AC16" s="26">
        <v>4</v>
      </c>
      <c r="AD16" s="25">
        <v>0</v>
      </c>
      <c r="AE16" s="25">
        <v>10</v>
      </c>
      <c r="AF16" s="25">
        <v>0</v>
      </c>
      <c r="AG16" s="25">
        <v>1</v>
      </c>
      <c r="AH16" s="25">
        <v>2</v>
      </c>
      <c r="AI16" s="26">
        <v>6</v>
      </c>
      <c r="AJ16" s="25">
        <v>1</v>
      </c>
      <c r="AK16" s="25">
        <v>9</v>
      </c>
      <c r="AL16" s="25">
        <v>0</v>
      </c>
      <c r="AM16" s="25">
        <v>4</v>
      </c>
      <c r="AN16" s="25">
        <v>2</v>
      </c>
      <c r="AO16" s="26">
        <v>0</v>
      </c>
      <c r="AP16" s="25">
        <v>0</v>
      </c>
      <c r="AQ16" s="25">
        <v>9</v>
      </c>
      <c r="AR16" s="25">
        <v>0</v>
      </c>
      <c r="AS16" s="25">
        <v>0</v>
      </c>
      <c r="AT16" s="25">
        <v>0</v>
      </c>
      <c r="AU16" s="26">
        <v>1</v>
      </c>
      <c r="AV16" s="26">
        <v>0</v>
      </c>
      <c r="AW16" s="27">
        <v>5</v>
      </c>
      <c r="AX16" s="99">
        <f t="shared" ref="AX16:BC16" si="2">T16+Z16+AF16+AL16+AR16</f>
        <v>0</v>
      </c>
      <c r="AY16" s="99">
        <f t="shared" si="2"/>
        <v>8</v>
      </c>
      <c r="AZ16" s="99">
        <f t="shared" si="2"/>
        <v>6</v>
      </c>
      <c r="BA16" s="100">
        <f t="shared" si="2"/>
        <v>18</v>
      </c>
      <c r="BB16" s="100">
        <f t="shared" si="2"/>
        <v>1</v>
      </c>
      <c r="BC16" s="101">
        <f t="shared" si="2"/>
        <v>54</v>
      </c>
    </row>
    <row r="17" spans="4:55" s="2" customFormat="1" ht="21.95" customHeight="1">
      <c r="D17" s="19" t="s">
        <v>5</v>
      </c>
      <c r="E17" s="15">
        <f>SUBTOTAL(9,E4:E16)</f>
        <v>56</v>
      </c>
      <c r="F17" s="15">
        <f t="shared" ref="F17:O17" si="3">SUBTOTAL(9,F4:F16)</f>
        <v>30</v>
      </c>
      <c r="G17" s="15">
        <f t="shared" si="3"/>
        <v>26</v>
      </c>
      <c r="H17" s="15">
        <f t="shared" si="3"/>
        <v>158</v>
      </c>
      <c r="I17" s="15">
        <f t="shared" si="3"/>
        <v>6</v>
      </c>
      <c r="J17" s="15">
        <f t="shared" si="3"/>
        <v>9400</v>
      </c>
      <c r="K17" s="15">
        <f t="shared" si="3"/>
        <v>7450</v>
      </c>
      <c r="L17" s="15">
        <f t="shared" si="3"/>
        <v>2350</v>
      </c>
      <c r="M17" s="15">
        <f t="shared" si="3"/>
        <v>25200</v>
      </c>
      <c r="N17" s="15">
        <f t="shared" si="3"/>
        <v>0</v>
      </c>
      <c r="O17" s="15">
        <f t="shared" si="3"/>
        <v>0</v>
      </c>
      <c r="S17" s="20" t="s">
        <v>5</v>
      </c>
      <c r="T17" s="21">
        <f>SUBTOTAL(9,T4:T16)</f>
        <v>23</v>
      </c>
      <c r="U17" s="21">
        <f t="shared" ref="U17:BC17" si="4">SUBTOTAL(9,U4:U16)</f>
        <v>11</v>
      </c>
      <c r="V17" s="21">
        <f t="shared" si="4"/>
        <v>13</v>
      </c>
      <c r="W17" s="21">
        <f t="shared" si="4"/>
        <v>38</v>
      </c>
      <c r="X17" s="21">
        <f t="shared" si="4"/>
        <v>1</v>
      </c>
      <c r="Y17" s="21">
        <f t="shared" si="4"/>
        <v>205</v>
      </c>
      <c r="Z17" s="21">
        <f t="shared" si="4"/>
        <v>3</v>
      </c>
      <c r="AA17" s="21">
        <f t="shared" si="4"/>
        <v>3</v>
      </c>
      <c r="AB17" s="21">
        <f t="shared" si="4"/>
        <v>5</v>
      </c>
      <c r="AC17" s="21">
        <f t="shared" si="4"/>
        <v>39</v>
      </c>
      <c r="AD17" s="21">
        <f t="shared" si="4"/>
        <v>1</v>
      </c>
      <c r="AE17" s="21">
        <f t="shared" si="4"/>
        <v>72</v>
      </c>
      <c r="AF17" s="21">
        <f t="shared" si="4"/>
        <v>10</v>
      </c>
      <c r="AG17" s="21">
        <f t="shared" si="4"/>
        <v>2</v>
      </c>
      <c r="AH17" s="21">
        <f t="shared" si="4"/>
        <v>5</v>
      </c>
      <c r="AI17" s="21">
        <f t="shared" si="4"/>
        <v>14</v>
      </c>
      <c r="AJ17" s="21">
        <f t="shared" si="4"/>
        <v>2</v>
      </c>
      <c r="AK17" s="21">
        <f t="shared" si="4"/>
        <v>79</v>
      </c>
      <c r="AL17" s="21">
        <f t="shared" si="4"/>
        <v>14</v>
      </c>
      <c r="AM17" s="21">
        <f t="shared" si="4"/>
        <v>10</v>
      </c>
      <c r="AN17" s="21">
        <f t="shared" si="4"/>
        <v>7</v>
      </c>
      <c r="AO17" s="21">
        <f t="shared" si="4"/>
        <v>27</v>
      </c>
      <c r="AP17" s="21">
        <f t="shared" si="4"/>
        <v>1</v>
      </c>
      <c r="AQ17" s="21">
        <f t="shared" si="4"/>
        <v>70</v>
      </c>
      <c r="AR17" s="21">
        <f t="shared" si="4"/>
        <v>6</v>
      </c>
      <c r="AS17" s="21">
        <f t="shared" si="4"/>
        <v>5</v>
      </c>
      <c r="AT17" s="21">
        <f t="shared" si="4"/>
        <v>4</v>
      </c>
      <c r="AU17" s="21">
        <f t="shared" si="4"/>
        <v>6</v>
      </c>
      <c r="AV17" s="21">
        <f t="shared" si="4"/>
        <v>0</v>
      </c>
      <c r="AW17" s="21">
        <f t="shared" si="4"/>
        <v>54</v>
      </c>
      <c r="AX17" s="21">
        <f t="shared" si="4"/>
        <v>56</v>
      </c>
      <c r="AY17" s="21">
        <f t="shared" si="4"/>
        <v>31</v>
      </c>
      <c r="AZ17" s="21">
        <f t="shared" si="4"/>
        <v>34</v>
      </c>
      <c r="BA17" s="21">
        <f t="shared" si="4"/>
        <v>124</v>
      </c>
      <c r="BB17" s="21">
        <f t="shared" si="4"/>
        <v>5</v>
      </c>
      <c r="BC17" s="21">
        <f t="shared" si="4"/>
        <v>480</v>
      </c>
    </row>
    <row r="18" spans="4:55" ht="16.5" hidden="1" customHeight="1"/>
  </sheetData>
  <autoFilter ref="D2:D17">
    <filterColumn colId="0">
      <filters blank="1">
        <filter val="آذر"/>
        <filter val="ارديبهشت"/>
        <filter val="اسفند"/>
        <filter val="بهمن"/>
        <filter val="تير"/>
        <filter val="جمع کل"/>
        <filter val="خرداد"/>
        <filter val="دی"/>
        <filter val="شهريور"/>
        <filter val="فروردين"/>
        <filter val="مرداد"/>
        <filter val="مهر"/>
      </filters>
    </filterColumn>
  </autoFilter>
  <mergeCells count="4">
    <mergeCell ref="D2:D3"/>
    <mergeCell ref="S2:S3"/>
    <mergeCell ref="C1:P1"/>
    <mergeCell ref="S1:BC1"/>
  </mergeCells>
  <printOptions horizontalCentered="1" verticalCentered="1"/>
  <pageMargins left="0" right="0" top="0.75" bottom="0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77DFA14-7049-41AF-A271-468D0449F55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آماري </vt:lpstr>
      <vt:lpstr>پیشگیری </vt:lpstr>
      <vt:lpstr>'آماري '!_GoBack</vt:lpstr>
    </vt:vector>
  </TitlesOfParts>
  <Company>ur-city-hall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fava</cp:lastModifiedBy>
  <cp:lastPrinted>2017-10-26T07:38:25Z</cp:lastPrinted>
  <dcterms:created xsi:type="dcterms:W3CDTF">2006-01-08T05:12:33Z</dcterms:created>
  <dcterms:modified xsi:type="dcterms:W3CDTF">2018-10-06T10:32:57Z</dcterms:modified>
</cp:coreProperties>
</file>